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C909C499-4142-4B92-848A-54CF42D32914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9" i="9" l="1"/>
  <c r="W56" i="9"/>
  <c r="W54" i="9"/>
  <c r="W52" i="9"/>
  <c r="W49" i="9"/>
  <c r="W48" i="9"/>
  <c r="W47" i="9"/>
  <c r="W46" i="9"/>
  <c r="W55" i="9" s="1"/>
  <c r="W45" i="9"/>
  <c r="W44" i="9"/>
  <c r="W53" i="9" s="1"/>
  <c r="W35" i="9"/>
  <c r="W30" i="9"/>
  <c r="W27" i="9"/>
  <c r="W24" i="9" s="1"/>
  <c r="R25" i="12"/>
  <c r="W43" i="9" l="1"/>
  <c r="C47" i="9"/>
  <c r="S59" i="9" l="1"/>
  <c r="S50" i="9"/>
  <c r="S57" i="9" s="1"/>
  <c r="S49" i="9"/>
  <c r="S48" i="9"/>
  <c r="S47" i="9"/>
  <c r="S56" i="9" s="1"/>
  <c r="S46" i="9"/>
  <c r="S55" i="9" s="1"/>
  <c r="S45" i="9"/>
  <c r="S54" i="9" s="1"/>
  <c r="S44" i="9"/>
  <c r="S53" i="9" s="1"/>
  <c r="S43" i="9"/>
  <c r="S35" i="9"/>
  <c r="S30" i="9"/>
  <c r="S52" i="9" s="1"/>
  <c r="S24" i="9"/>
  <c r="C22" i="6" l="1"/>
  <c r="K34" i="9" l="1"/>
  <c r="M30" i="9"/>
  <c r="AB30" i="9" s="1"/>
  <c r="F33" i="9" l="1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52" i="9"/>
  <c r="K30" i="9"/>
  <c r="I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K24" i="9" l="1"/>
  <c r="O24" i="9"/>
  <c r="G24" i="9" l="1"/>
  <c r="AA24" i="9" s="1"/>
  <c r="C48" i="7" s="1"/>
  <c r="AA27" i="9"/>
  <c r="C30" i="9" l="1"/>
  <c r="C52" i="9" s="1"/>
  <c r="F32" i="9"/>
  <c r="F30" i="9"/>
  <c r="F52" i="9" s="1"/>
  <c r="C27" i="9" l="1"/>
  <c r="C24" i="9" l="1"/>
  <c r="F27" i="9"/>
  <c r="F24" i="9" s="1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<sst xmlns="http://schemas.openxmlformats.org/spreadsheetml/2006/main" count="903" uniqueCount="274">
  <si>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</si>
  <si>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</si>
  <si>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</si>
  <si>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</si>
  <si>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</si>
  <si>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</si>
  <si>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</si>
  <si>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</si>
  <si>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</si>
  <si>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</si>
  <si>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</si>
  <si>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</si>
  <si>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</si>
  <si>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</si>
  <si>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</si>
  <si>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</si>
  <si>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</si>
  <si>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</si>
  <si>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</si>
  <si>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</si>
  <si>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</si>
  <si>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</si>
  <si>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</si>
  <si>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</si>
  <si>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</si>
  <si>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</si>
  <si>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</si>
  <si>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</si>
  <si>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</si>
  <si>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</si>
  <si>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</si>
  <si>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</si>
  <si>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</si>
  <si>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</si>
  <si>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</si>
  <si>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</si>
  <si>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</si>
  <si>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</si>
  <si>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</si>
  <si>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</si>
  <si>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</si>
  <si>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</si>
  <si>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</si>
  <si>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</si>
  <si>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</si>
  <si>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</si>
  <si>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</si>
  <si>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</si>
  <si>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</si>
  <si>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</si>
  <si>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</si>
  <si>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</si>
  <si>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</si>
  <si>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</si>
  <si>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</si>
  <si>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</si>
  <si>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</si>
  <si>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</si>
  <si>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</si>
  <si>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</si>
  <si>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</si>
  <si>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</si>
  <si>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</si>
  <si>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</si>
  <si>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</si>
  <si>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</si>
  <si>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</si>
  <si>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</si>
  <si>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</si>
  <si>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</si>
  <si>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</si>
  <si>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</si>
  <si>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</si>
  <si>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</si>
  <si>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</si>
  <si>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</si>
  <si>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</si>
  <si>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</si>
  <si>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</si>
  <si>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</si>
  <si>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</si>
  <si>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</si>
  <si>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</si>
  <si>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</si>
  <si>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</si>
  <si>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</si>
  <si>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</si>
  <si>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</si>
  <si>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</si>
  <si>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</si>
  <si>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</si>
  <si>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</si>
  <si>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</si>
  <si>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</si>
  <si>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</si>
  <si>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</si>
  <si>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</si>
  <si>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</si>
  <si>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</si>
  <si>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</si>
  <si>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</si>
  <si>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</si>
  <si>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</si>
  <si>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</si>
  <si>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</si>
  <si>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</si>
  <si>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</si>
  <si>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</si>
  <si>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</si>
  <si>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</si>
  <si>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</si>
  <si>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</si>
  <si>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</si>
  <si>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</si>
  <si>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</si>
  <si>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</si>
  <si>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</si>
  <si>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</si>
  <si>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</si>
  <si>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</si>
  <si>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</si>
  <si>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</si>
  <si>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</si>
  <si>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</si>
  <si>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</si>
  <si>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</si>
  <si>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</si>
  <si>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</si>
  <si>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</si>
  <si>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</si>
  <si>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</si>
  <si>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</si>
  <si>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</si>
  <si>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</si>
  <si>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</si>
  <si>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</si>
  <si>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</si>
  <si>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</si>
  <si>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</si>
  <si>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</si>
  <si>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</si>
  <si>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</si>
  <si>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</si>
  <si>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</si>
  <si>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</si>
  <si>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</si>
  <si>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</si>
  <si>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</si>
  <si>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</si>
  <si>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</si>
  <si>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</si>
  <si>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</si>
  <si>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</si>
  <si>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</si>
  <si>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</si>
  <si>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</si>
  <si>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</si>
  <si>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</si>
  <si>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</si>
  <si>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</si>
  <si>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</si>
  <si>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</si>
  <si>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</si>
  <si>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</si>
  <si>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</si>
  <si>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</si>
  <si>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</si>
  <si>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</si>
  <si>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</si>
  <si>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</si>
  <si>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</si>
  <si>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</si>
  <si>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</si>
  <si>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</si>
  <si>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</si>
  <si>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</si>
  <si>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</si>
  <si>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</si>
  <si>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</si>
  <si>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</si>
  <si>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</si>
  <si>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</si>
  <si>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</si>
  <si>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</si>
  <si>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</si>
  <si>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</si>
  <si>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</si>
  <si>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</si>
  <si>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</si>
  <si>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</si>
  <si>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</si>
  <si>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</si>
  <si>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</si>
  <si>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</si>
  <si>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</si>
  <si>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</si>
  <si>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</si>
  <si>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</si>
  <si>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</si>
  <si>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</si>
  <si>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</si>
  <si>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</si>
  <si>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</si>
  <si>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</si>
  <si>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</si>
  <si>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</si>
  <si>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</si>
  <si>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</si>
  <si>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</si>
  <si>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</si>
  <si>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</si>
  <si>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</si>
  <si>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</si>
  <si>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</si>
  <si>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</si>
  <si>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</si>
  <si>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</si>
  <si>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</si>
  <si>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</si>
  <si>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</si>
  <si>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</si>
  <si>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</si>
  <si>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</si>
  <si>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</si>
  <si>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</si>
  <si>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</si>
  <si>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</si>
  <si>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</si>
  <si>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</si>
  <si>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</si>
  <si>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</si>
  <si>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</si>
  <si>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</si>
  <si>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</si>
  <si>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</si>
  <si>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</si>
  <si>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</si>
  <si>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</si>
  <si>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</si>
  <si>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</si>
  <si>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</si>
  <si>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</si>
  <si>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</si>
  <si>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</si>
  <si>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</si>
  <si>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</si>
  <si>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</si>
  <si>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</si>
  <si>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</si>
  <si>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</si>
  <si>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</si>
  <si>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</si>
  <si>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</si>
  <si>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</si>
  <si>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</si>
  <si>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</si>
  <si>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</si>
  <si>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</si>
  <si>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</si>
  <si>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</si>
  <si>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</si>
  <si>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</si>
  <si>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</si>
  <si>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</si>
  <si>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</si>
  <si>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2020</t>
  </si>
  <si>
    <t>2030</t>
  </si>
  <si>
    <t>31.06.2030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</si>
  <si>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</si>
  <si>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</si>
  <si>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0,4 км</t>
  </si>
  <si>
    <t>ул. Набережная, пер. Речной</t>
  </si>
  <si>
    <t>1989</t>
  </si>
  <si>
    <t>2,549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</si>
</sst>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270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2.5489104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2.1240920000000001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T26" sqref="T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269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268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271</v>
      </c>
      <c r="C25" s="92" t="s">
        <v>271</v>
      </c>
      <c r="D25" s="92" t="s">
        <v>271</v>
      </c>
      <c r="E25" s="92" t="s">
        <v>271</v>
      </c>
      <c r="F25" s="85" t="s">
        <v>263</v>
      </c>
      <c r="G25" s="85" t="s">
        <v>263</v>
      </c>
      <c r="H25" s="85" t="s">
        <v>263</v>
      </c>
      <c r="I25" s="85" t="s">
        <v>263</v>
      </c>
      <c r="J25" s="93" t="s">
        <v>272</v>
      </c>
      <c r="K25" s="82" t="s">
        <v>16</v>
      </c>
      <c r="L25" s="84" t="s">
        <v>16</v>
      </c>
      <c r="M25" s="84" t="s">
        <v>260</v>
      </c>
      <c r="N25" s="94" t="s">
        <v>261</v>
      </c>
      <c r="O25" s="81" t="s">
        <v>176</v>
      </c>
      <c r="P25" s="81" t="s">
        <v>262</v>
      </c>
      <c r="Q25" s="81">
        <v>0.4</v>
      </c>
      <c r="R25" s="83">
        <f>Q25</f>
        <v>0.4</v>
      </c>
      <c r="S25" s="82" t="s">
        <v>266</v>
      </c>
      <c r="T25" s="82" t="s">
        <v>265</v>
      </c>
      <c r="U25" s="82" t="s">
        <v>14</v>
      </c>
      <c r="V25" s="82" t="s">
        <v>264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4" zoomScaleSheetLayoutView="10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269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268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2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269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47618</v>
      </c>
      <c r="D39" s="122" t="s">
        <v>267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47665</v>
      </c>
      <c r="D41" s="122">
        <v>47832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47665</v>
      </c>
      <c r="D42" s="122">
        <v>47832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47665</v>
      </c>
      <c r="D43" s="122">
        <v>47832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47665</v>
      </c>
      <c r="D44" s="122">
        <v>47832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47832</v>
      </c>
      <c r="D47" s="122">
        <v>47837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47837</v>
      </c>
      <c r="D48" s="122">
        <v>47842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47837</v>
      </c>
      <c r="D49" s="122">
        <v>47842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47837</v>
      </c>
      <c r="D50" s="122">
        <v>47842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47842</v>
      </c>
      <c r="D53" s="122">
        <v>47847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16" sqref="A16:U1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268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258</v>
      </c>
      <c r="F22" s="98" t="s">
        <v>259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2.5489104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2.5489104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2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2.5489104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2.5489104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100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2.5489104</v>
      </c>
      <c r="D27" s="88">
        <v>0</v>
      </c>
      <c r="E27" s="88">
        <v>0</v>
      </c>
      <c r="F27" s="88">
        <f>C27</f>
        <v>2.5489104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100">
        <f>W30*1.2</f>
        <v>2.5489104</v>
      </c>
      <c r="X27" s="88" t="s">
        <v>29</v>
      </c>
      <c r="Y27" s="88">
        <v>0</v>
      </c>
      <c r="Z27" s="88" t="s">
        <v>29</v>
      </c>
      <c r="AA27" s="88">
        <f t="shared" si="3"/>
        <v>2.5489104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100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2.1240920000000001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2.1240920000000001</v>
      </c>
      <c r="G30" s="48">
        <f t="shared" si="5"/>
        <v>0</v>
      </c>
      <c r="H30" s="48" t="s">
        <v>29</v>
      </c>
      <c r="I30" s="48">
        <f t="shared" ref="I30" si="6">I31+I32+I33+I34</f>
        <v>0</v>
      </c>
      <c r="J30" s="48" t="s">
        <v>29</v>
      </c>
      <c r="K30" s="48">
        <f t="shared" si="5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5"/>
        <v>0</v>
      </c>
      <c r="P30" s="48" t="s">
        <v>29</v>
      </c>
      <c r="Q30" s="48">
        <f t="shared" si="5"/>
        <v>0</v>
      </c>
      <c r="R30" s="48" t="s">
        <v>29</v>
      </c>
      <c r="S30" s="48">
        <f t="shared" ref="S30" si="7"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2.1240920000000001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2.1240920000000001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0.16327519229960402</v>
      </c>
      <c r="D31" s="88">
        <v>0</v>
      </c>
      <c r="E31" s="88">
        <v>0</v>
      </c>
      <c r="F31" s="100">
        <f>C31</f>
        <v>0.16327519229960402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7">
        <v>0.16327519229960402</v>
      </c>
      <c r="X31" s="88" t="s">
        <v>29</v>
      </c>
      <c r="Y31" s="88">
        <v>0</v>
      </c>
      <c r="Z31" s="88" t="s">
        <v>29</v>
      </c>
      <c r="AA31" s="88">
        <f t="shared" si="3"/>
        <v>0.16327519229960402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27">
        <v>1.6938168077003959</v>
      </c>
      <c r="D32" s="88">
        <v>0</v>
      </c>
      <c r="E32" s="88">
        <v>0</v>
      </c>
      <c r="F32" s="100">
        <f t="shared" ref="F32:F33" si="8">C32</f>
        <v>1.6938168077003959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7">
        <v>1.6938168077003959</v>
      </c>
      <c r="X32" s="88" t="s">
        <v>29</v>
      </c>
      <c r="Y32" s="88">
        <v>0</v>
      </c>
      <c r="Z32" s="88" t="s">
        <v>29</v>
      </c>
      <c r="AA32" s="88">
        <f t="shared" si="3"/>
        <v>1.6938168077003959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27">
        <v>0.26700000000000002</v>
      </c>
      <c r="D33" s="88">
        <v>0</v>
      </c>
      <c r="E33" s="88">
        <v>0</v>
      </c>
      <c r="F33" s="100">
        <f t="shared" si="8"/>
        <v>0.26700000000000002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7">
        <v>0.26700000000000002</v>
      </c>
      <c r="X33" s="88" t="s">
        <v>29</v>
      </c>
      <c r="Y33" s="88">
        <v>0</v>
      </c>
      <c r="Z33" s="88" t="s">
        <v>29</v>
      </c>
      <c r="AA33" s="88">
        <f t="shared" si="3"/>
        <v>0.26700000000000002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9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100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0.4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0.4</v>
      </c>
      <c r="G35" s="48">
        <f t="shared" si="10"/>
        <v>0</v>
      </c>
      <c r="H35" s="48" t="s">
        <v>29</v>
      </c>
      <c r="I35" s="48">
        <f t="shared" ref="I35" si="11">I36+I37+I38+I39+I40+I41+I42</f>
        <v>0</v>
      </c>
      <c r="J35" s="48" t="s">
        <v>29</v>
      </c>
      <c r="K35" s="48">
        <f t="shared" si="10"/>
        <v>0</v>
      </c>
      <c r="L35" s="48" t="s">
        <v>29</v>
      </c>
      <c r="M35" s="48">
        <f t="shared" si="10"/>
        <v>0</v>
      </c>
      <c r="N35" s="48" t="s">
        <v>29</v>
      </c>
      <c r="O35" s="48">
        <f t="shared" si="10"/>
        <v>0</v>
      </c>
      <c r="P35" s="48" t="s">
        <v>29</v>
      </c>
      <c r="Q35" s="48">
        <f t="shared" si="10"/>
        <v>0</v>
      </c>
      <c r="R35" s="48" t="s">
        <v>29</v>
      </c>
      <c r="S35" s="48">
        <f t="shared" ref="S35" si="12"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0.4</v>
      </c>
      <c r="X35" s="48" t="s">
        <v>29</v>
      </c>
      <c r="Y35" s="48">
        <f t="shared" si="10"/>
        <v>0</v>
      </c>
      <c r="Z35" s="48" t="s">
        <v>29</v>
      </c>
      <c r="AA35" s="48">
        <f t="shared" si="3"/>
        <v>0.4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0.4</v>
      </c>
      <c r="D39" s="88">
        <v>0</v>
      </c>
      <c r="E39" s="88">
        <v>0</v>
      </c>
      <c r="F39" s="88">
        <f>C39</f>
        <v>0.4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0.4</v>
      </c>
      <c r="X39" s="88" t="s">
        <v>29</v>
      </c>
      <c r="Y39" s="88">
        <v>0</v>
      </c>
      <c r="Z39" s="88" t="s">
        <v>29</v>
      </c>
      <c r="AA39" s="88">
        <f t="shared" si="3"/>
        <v>0.4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3">C44+C45+C46+C47+C48+C49+C50</f>
        <v>0.4</v>
      </c>
      <c r="D43" s="48">
        <f t="shared" si="13"/>
        <v>0</v>
      </c>
      <c r="E43" s="48">
        <f t="shared" si="13"/>
        <v>0</v>
      </c>
      <c r="F43" s="48">
        <f t="shared" si="13"/>
        <v>0.4</v>
      </c>
      <c r="G43" s="48">
        <f t="shared" si="13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3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 t="shared" ref="W43" si="14">W44+W45+W46+W47+W48+W49+W50</f>
        <v>0.4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0.4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5">C36</f>
        <v>0</v>
      </c>
      <c r="D44" s="88">
        <f t="shared" si="15"/>
        <v>0</v>
      </c>
      <c r="E44" s="88">
        <f t="shared" si="15"/>
        <v>0</v>
      </c>
      <c r="F44" s="88">
        <f t="shared" si="15"/>
        <v>0</v>
      </c>
      <c r="G44" s="88">
        <f t="shared" si="15"/>
        <v>0</v>
      </c>
      <c r="H44" s="88" t="s">
        <v>29</v>
      </c>
      <c r="I44" s="88">
        <f t="shared" ref="I44:I50" si="16">I36</f>
        <v>0</v>
      </c>
      <c r="J44" s="88" t="s">
        <v>29</v>
      </c>
      <c r="K44" s="88">
        <f t="shared" si="15"/>
        <v>0</v>
      </c>
      <c r="L44" s="88" t="s">
        <v>29</v>
      </c>
      <c r="M44" s="88">
        <f t="shared" ref="M44:M50" si="17">M36</f>
        <v>0</v>
      </c>
      <c r="N44" s="88" t="s">
        <v>29</v>
      </c>
      <c r="O44" s="88">
        <f t="shared" ref="O44:O49" si="18">O36</f>
        <v>0</v>
      </c>
      <c r="P44" s="88" t="s">
        <v>29</v>
      </c>
      <c r="Q44" s="88">
        <f t="shared" ref="Q44:S50" si="19">Q36</f>
        <v>0</v>
      </c>
      <c r="R44" s="88" t="s">
        <v>29</v>
      </c>
      <c r="S44" s="88">
        <f t="shared" si="19"/>
        <v>0</v>
      </c>
      <c r="T44" s="88" t="s">
        <v>29</v>
      </c>
      <c r="U44" s="88">
        <f t="shared" ref="U44:U49" si="20">U36</f>
        <v>0</v>
      </c>
      <c r="V44" s="88" t="s">
        <v>29</v>
      </c>
      <c r="W44" s="88">
        <f t="shared" ref="W44" si="21">W36</f>
        <v>0</v>
      </c>
      <c r="X44" s="88" t="s">
        <v>29</v>
      </c>
      <c r="Y44" s="88">
        <f t="shared" ref="Y44:Y50" si="22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5"/>
        <v>0</v>
      </c>
      <c r="D45" s="88">
        <f t="shared" si="15"/>
        <v>0</v>
      </c>
      <c r="E45" s="88">
        <f t="shared" si="15"/>
        <v>0</v>
      </c>
      <c r="F45" s="88">
        <f t="shared" si="15"/>
        <v>0</v>
      </c>
      <c r="G45" s="88">
        <f t="shared" si="15"/>
        <v>0</v>
      </c>
      <c r="H45" s="88" t="s">
        <v>29</v>
      </c>
      <c r="I45" s="88">
        <f t="shared" si="16"/>
        <v>0</v>
      </c>
      <c r="J45" s="88" t="s">
        <v>29</v>
      </c>
      <c r="K45" s="88">
        <f t="shared" si="15"/>
        <v>0</v>
      </c>
      <c r="L45" s="88" t="s">
        <v>29</v>
      </c>
      <c r="M45" s="88">
        <f t="shared" si="17"/>
        <v>0</v>
      </c>
      <c r="N45" s="88" t="s">
        <v>29</v>
      </c>
      <c r="O45" s="88">
        <f t="shared" si="18"/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19"/>
        <v>0</v>
      </c>
      <c r="T45" s="88" t="s">
        <v>29</v>
      </c>
      <c r="U45" s="88">
        <f t="shared" si="20"/>
        <v>0</v>
      </c>
      <c r="V45" s="88" t="s">
        <v>29</v>
      </c>
      <c r="W45" s="88">
        <f t="shared" ref="W45" si="23">W37</f>
        <v>0</v>
      </c>
      <c r="X45" s="88" t="s">
        <v>29</v>
      </c>
      <c r="Y45" s="88">
        <f t="shared" si="22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5"/>
        <v>0</v>
      </c>
      <c r="D46" s="88">
        <f t="shared" si="15"/>
        <v>0</v>
      </c>
      <c r="E46" s="88">
        <f t="shared" si="15"/>
        <v>0</v>
      </c>
      <c r="F46" s="88">
        <f t="shared" si="15"/>
        <v>0</v>
      </c>
      <c r="G46" s="88">
        <f t="shared" si="15"/>
        <v>0</v>
      </c>
      <c r="H46" s="88" t="s">
        <v>29</v>
      </c>
      <c r="I46" s="88">
        <f t="shared" si="16"/>
        <v>0</v>
      </c>
      <c r="J46" s="88" t="s">
        <v>29</v>
      </c>
      <c r="K46" s="88">
        <f t="shared" si="15"/>
        <v>0</v>
      </c>
      <c r="L46" s="88" t="s">
        <v>29</v>
      </c>
      <c r="M46" s="88">
        <f t="shared" si="17"/>
        <v>0</v>
      </c>
      <c r="N46" s="88" t="s">
        <v>29</v>
      </c>
      <c r="O46" s="88">
        <f t="shared" si="18"/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19"/>
        <v>0</v>
      </c>
      <c r="T46" s="88" t="s">
        <v>29</v>
      </c>
      <c r="U46" s="88">
        <f t="shared" si="20"/>
        <v>0</v>
      </c>
      <c r="V46" s="88" t="s">
        <v>29</v>
      </c>
      <c r="W46" s="88">
        <f t="shared" ref="W46" si="24">W38</f>
        <v>0</v>
      </c>
      <c r="X46" s="88" t="s">
        <v>29</v>
      </c>
      <c r="Y46" s="88">
        <f t="shared" si="22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0.4</v>
      </c>
      <c r="D47" s="88">
        <f t="shared" si="15"/>
        <v>0</v>
      </c>
      <c r="E47" s="88">
        <f t="shared" si="15"/>
        <v>0</v>
      </c>
      <c r="F47" s="88">
        <f>C47</f>
        <v>0.4</v>
      </c>
      <c r="G47" s="88">
        <v>0</v>
      </c>
      <c r="H47" s="88" t="s">
        <v>29</v>
      </c>
      <c r="I47" s="88">
        <f t="shared" si="16"/>
        <v>0</v>
      </c>
      <c r="J47" s="88" t="s">
        <v>29</v>
      </c>
      <c r="K47" s="88">
        <v>0</v>
      </c>
      <c r="L47" s="88" t="s">
        <v>29</v>
      </c>
      <c r="M47" s="88">
        <f t="shared" si="17"/>
        <v>0</v>
      </c>
      <c r="N47" s="88" t="s">
        <v>29</v>
      </c>
      <c r="O47" s="88">
        <v>0</v>
      </c>
      <c r="P47" s="88" t="s">
        <v>29</v>
      </c>
      <c r="Q47" s="88">
        <f t="shared" si="19"/>
        <v>0</v>
      </c>
      <c r="R47" s="88" t="s">
        <v>29</v>
      </c>
      <c r="S47" s="88">
        <f t="shared" si="19"/>
        <v>0</v>
      </c>
      <c r="T47" s="88" t="s">
        <v>29</v>
      </c>
      <c r="U47" s="88">
        <f t="shared" si="20"/>
        <v>0</v>
      </c>
      <c r="V47" s="88" t="s">
        <v>29</v>
      </c>
      <c r="W47" s="88">
        <f>W39</f>
        <v>0.4</v>
      </c>
      <c r="X47" s="88" t="s">
        <v>29</v>
      </c>
      <c r="Y47" s="88">
        <f t="shared" si="22"/>
        <v>0</v>
      </c>
      <c r="Z47" s="88" t="s">
        <v>29</v>
      </c>
      <c r="AA47" s="88">
        <f t="shared" si="3"/>
        <v>0.4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5"/>
        <v>0</v>
      </c>
      <c r="D48" s="88">
        <f t="shared" si="15"/>
        <v>0</v>
      </c>
      <c r="E48" s="88">
        <f t="shared" si="15"/>
        <v>0</v>
      </c>
      <c r="F48" s="88">
        <f t="shared" si="15"/>
        <v>0</v>
      </c>
      <c r="G48" s="88">
        <f t="shared" si="15"/>
        <v>0</v>
      </c>
      <c r="H48" s="88" t="s">
        <v>29</v>
      </c>
      <c r="I48" s="88">
        <f t="shared" si="16"/>
        <v>0</v>
      </c>
      <c r="J48" s="88" t="s">
        <v>29</v>
      </c>
      <c r="K48" s="88">
        <f t="shared" si="15"/>
        <v>0</v>
      </c>
      <c r="L48" s="88" t="s">
        <v>29</v>
      </c>
      <c r="M48" s="88">
        <f t="shared" si="17"/>
        <v>0</v>
      </c>
      <c r="N48" s="88" t="s">
        <v>29</v>
      </c>
      <c r="O48" s="88">
        <f t="shared" si="18"/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19"/>
        <v>0</v>
      </c>
      <c r="T48" s="88" t="s">
        <v>29</v>
      </c>
      <c r="U48" s="88">
        <f t="shared" si="20"/>
        <v>0</v>
      </c>
      <c r="V48" s="88" t="s">
        <v>29</v>
      </c>
      <c r="W48" s="88">
        <f t="shared" ref="W48" si="25">W40</f>
        <v>0</v>
      </c>
      <c r="X48" s="88" t="s">
        <v>29</v>
      </c>
      <c r="Y48" s="88">
        <f t="shared" si="22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 t="shared" si="15"/>
        <v>0</v>
      </c>
      <c r="D49" s="88">
        <f t="shared" si="15"/>
        <v>0</v>
      </c>
      <c r="E49" s="88">
        <f t="shared" si="15"/>
        <v>0</v>
      </c>
      <c r="F49" s="88">
        <f t="shared" si="15"/>
        <v>0</v>
      </c>
      <c r="G49" s="88">
        <f t="shared" si="15"/>
        <v>0</v>
      </c>
      <c r="H49" s="88" t="s">
        <v>29</v>
      </c>
      <c r="I49" s="88">
        <f t="shared" si="16"/>
        <v>0</v>
      </c>
      <c r="J49" s="88" t="s">
        <v>29</v>
      </c>
      <c r="K49" s="88">
        <f t="shared" si="15"/>
        <v>0</v>
      </c>
      <c r="L49" s="88" t="s">
        <v>29</v>
      </c>
      <c r="M49" s="88">
        <f t="shared" si="17"/>
        <v>0</v>
      </c>
      <c r="N49" s="88" t="s">
        <v>29</v>
      </c>
      <c r="O49" s="88">
        <f t="shared" si="18"/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19"/>
        <v>0</v>
      </c>
      <c r="T49" s="88" t="s">
        <v>29</v>
      </c>
      <c r="U49" s="88">
        <f t="shared" si="20"/>
        <v>0</v>
      </c>
      <c r="V49" s="88" t="s">
        <v>29</v>
      </c>
      <c r="W49" s="88">
        <f t="shared" ref="W49" si="26">W41</f>
        <v>0</v>
      </c>
      <c r="X49" s="88" t="s">
        <v>29</v>
      </c>
      <c r="Y49" s="88">
        <f t="shared" si="22"/>
        <v>0</v>
      </c>
      <c r="Z49" s="88" t="s">
        <v>29</v>
      </c>
      <c r="AA49" s="88">
        <f t="shared" si="3"/>
        <v>0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5"/>
        <v>0</v>
      </c>
      <c r="H50" s="88" t="s">
        <v>29</v>
      </c>
      <c r="I50" s="89">
        <f t="shared" si="16"/>
        <v>0</v>
      </c>
      <c r="J50" s="88" t="s">
        <v>29</v>
      </c>
      <c r="K50" s="89">
        <f t="shared" si="15"/>
        <v>0</v>
      </c>
      <c r="L50" s="88" t="s">
        <v>29</v>
      </c>
      <c r="M50" s="89">
        <f t="shared" si="17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f t="shared" si="19"/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2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2.1240920000000001</v>
      </c>
      <c r="D52" s="88">
        <f t="shared" ref="D52:Y52" si="27">D30</f>
        <v>0</v>
      </c>
      <c r="E52" s="88">
        <f t="shared" si="27"/>
        <v>0</v>
      </c>
      <c r="F52" s="88">
        <f t="shared" si="27"/>
        <v>2.1240920000000001</v>
      </c>
      <c r="G52" s="88">
        <f t="shared" si="27"/>
        <v>0</v>
      </c>
      <c r="H52" s="88" t="s">
        <v>29</v>
      </c>
      <c r="I52" s="88">
        <f t="shared" ref="I52" si="28">I30</f>
        <v>0</v>
      </c>
      <c r="J52" s="88" t="s">
        <v>29</v>
      </c>
      <c r="K52" s="88">
        <v>0</v>
      </c>
      <c r="L52" s="88" t="s">
        <v>29</v>
      </c>
      <c r="M52" s="88">
        <f t="shared" si="27"/>
        <v>0</v>
      </c>
      <c r="N52" s="88" t="s">
        <v>29</v>
      </c>
      <c r="O52" s="88">
        <v>0</v>
      </c>
      <c r="P52" s="88" t="s">
        <v>29</v>
      </c>
      <c r="Q52" s="88">
        <f t="shared" si="27"/>
        <v>0</v>
      </c>
      <c r="R52" s="88" t="s">
        <v>29</v>
      </c>
      <c r="S52" s="88">
        <f t="shared" ref="S52" si="29">S30</f>
        <v>0</v>
      </c>
      <c r="T52" s="88" t="s">
        <v>29</v>
      </c>
      <c r="U52" s="88">
        <f t="shared" si="27"/>
        <v>0</v>
      </c>
      <c r="V52" s="88" t="s">
        <v>29</v>
      </c>
      <c r="W52" s="88">
        <f>W30</f>
        <v>2.1240920000000001</v>
      </c>
      <c r="X52" s="88" t="s">
        <v>29</v>
      </c>
      <c r="Y52" s="88">
        <f t="shared" si="27"/>
        <v>0</v>
      </c>
      <c r="Z52" s="88" t="s">
        <v>29</v>
      </c>
      <c r="AA52" s="88">
        <f>G52+K52+O52+S52+W52</f>
        <v>2.1240920000000001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30">C44</f>
        <v>0</v>
      </c>
      <c r="D53" s="88">
        <f t="shared" si="30"/>
        <v>0</v>
      </c>
      <c r="E53" s="88">
        <f t="shared" si="30"/>
        <v>0</v>
      </c>
      <c r="F53" s="88">
        <f t="shared" si="30"/>
        <v>0</v>
      </c>
      <c r="G53" s="88">
        <f t="shared" si="30"/>
        <v>0</v>
      </c>
      <c r="H53" s="88" t="s">
        <v>29</v>
      </c>
      <c r="I53" s="88">
        <f>I44</f>
        <v>0</v>
      </c>
      <c r="J53" s="88" t="s">
        <v>29</v>
      </c>
      <c r="K53" s="88">
        <f t="shared" si="3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31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32">G53+K53+O53+S53+W53</f>
        <v>0</v>
      </c>
      <c r="AB53" s="88">
        <f t="shared" ref="AB53:AB64" si="33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30"/>
        <v>0</v>
      </c>
      <c r="D54" s="89">
        <f t="shared" si="30"/>
        <v>0</v>
      </c>
      <c r="E54" s="89">
        <f t="shared" si="30"/>
        <v>0</v>
      </c>
      <c r="F54" s="89">
        <f t="shared" si="30"/>
        <v>0</v>
      </c>
      <c r="G54" s="89">
        <f t="shared" si="30"/>
        <v>0</v>
      </c>
      <c r="H54" s="88" t="s">
        <v>29</v>
      </c>
      <c r="I54" s="89">
        <f>I45</f>
        <v>0</v>
      </c>
      <c r="J54" s="88" t="s">
        <v>29</v>
      </c>
      <c r="K54" s="89">
        <f t="shared" si="3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34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32"/>
        <v>0</v>
      </c>
      <c r="AB54" s="88">
        <f t="shared" si="33"/>
        <v>0</v>
      </c>
    </row>
    <row r="55" spans="1:28" x14ac:dyDescent="0.25">
      <c r="A55" s="49" t="s">
        <v>134</v>
      </c>
      <c r="B55" s="52" t="s">
        <v>135</v>
      </c>
      <c r="C55" s="89">
        <f t="shared" si="30"/>
        <v>0</v>
      </c>
      <c r="D55" s="89">
        <f t="shared" si="30"/>
        <v>0</v>
      </c>
      <c r="E55" s="89">
        <f t="shared" si="30"/>
        <v>0</v>
      </c>
      <c r="F55" s="89">
        <f t="shared" si="30"/>
        <v>0</v>
      </c>
      <c r="G55" s="89">
        <f t="shared" si="30"/>
        <v>0</v>
      </c>
      <c r="H55" s="88" t="s">
        <v>29</v>
      </c>
      <c r="I55" s="89">
        <f>I46</f>
        <v>0</v>
      </c>
      <c r="J55" s="88" t="s">
        <v>29</v>
      </c>
      <c r="K55" s="89">
        <f t="shared" si="3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35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32"/>
        <v>0</v>
      </c>
      <c r="AB55" s="88">
        <f t="shared" si="33"/>
        <v>0</v>
      </c>
    </row>
    <row r="56" spans="1:28" x14ac:dyDescent="0.25">
      <c r="A56" s="49" t="s">
        <v>136</v>
      </c>
      <c r="B56" s="52" t="s">
        <v>137</v>
      </c>
      <c r="C56" s="89">
        <f>C47</f>
        <v>0.4</v>
      </c>
      <c r="D56" s="89">
        <f t="shared" ref="D56:E56" si="36">D47+D48+D49</f>
        <v>0</v>
      </c>
      <c r="E56" s="89">
        <f t="shared" si="36"/>
        <v>0</v>
      </c>
      <c r="F56" s="89">
        <f>C56</f>
        <v>0.4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0.4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</f>
        <v>0.4</v>
      </c>
      <c r="X56" s="88" t="s">
        <v>29</v>
      </c>
      <c r="Y56" s="89">
        <f>Y47+Y48+Y49</f>
        <v>0</v>
      </c>
      <c r="Z56" s="88" t="s">
        <v>29</v>
      </c>
      <c r="AA56" s="88">
        <f t="shared" si="32"/>
        <v>0.8</v>
      </c>
      <c r="AB56" s="88">
        <f t="shared" si="33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7">E50</f>
        <v>0</v>
      </c>
      <c r="F57" s="89">
        <f t="shared" si="37"/>
        <v>0</v>
      </c>
      <c r="G57" s="89">
        <f t="shared" si="37"/>
        <v>0</v>
      </c>
      <c r="H57" s="88" t="s">
        <v>29</v>
      </c>
      <c r="I57" s="89">
        <f>I50</f>
        <v>0</v>
      </c>
      <c r="J57" s="88" t="s">
        <v>29</v>
      </c>
      <c r="K57" s="89">
        <f t="shared" si="3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3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38">D60+D61+D62+D63+D64</f>
        <v>0</v>
      </c>
      <c r="E59" s="48">
        <f t="shared" si="38"/>
        <v>0</v>
      </c>
      <c r="F59" s="48">
        <f t="shared" si="38"/>
        <v>0</v>
      </c>
      <c r="G59" s="48">
        <f t="shared" si="38"/>
        <v>0</v>
      </c>
      <c r="H59" s="48" t="s">
        <v>29</v>
      </c>
      <c r="I59" s="48">
        <f t="shared" ref="I59" si="39">I60+I61+I62+I63+I64</f>
        <v>0</v>
      </c>
      <c r="J59" s="48" t="s">
        <v>29</v>
      </c>
      <c r="K59" s="48">
        <f t="shared" si="38"/>
        <v>0</v>
      </c>
      <c r="L59" s="48" t="s">
        <v>29</v>
      </c>
      <c r="M59" s="48">
        <f t="shared" si="38"/>
        <v>0</v>
      </c>
      <c r="N59" s="48" t="s">
        <v>29</v>
      </c>
      <c r="O59" s="48">
        <f t="shared" si="38"/>
        <v>0</v>
      </c>
      <c r="P59" s="48" t="s">
        <v>29</v>
      </c>
      <c r="Q59" s="48">
        <f t="shared" si="38"/>
        <v>0</v>
      </c>
      <c r="R59" s="48" t="s">
        <v>29</v>
      </c>
      <c r="S59" s="48">
        <f t="shared" ref="S59" si="40">S60+S61+S62+S63+S64</f>
        <v>0</v>
      </c>
      <c r="T59" s="48" t="s">
        <v>29</v>
      </c>
      <c r="U59" s="48">
        <f t="shared" si="38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3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41">G60+K60+O60+S60+W60</f>
        <v>0</v>
      </c>
      <c r="AB60" s="88">
        <f t="shared" si="33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41"/>
        <v>0</v>
      </c>
      <c r="AB61" s="88">
        <f t="shared" si="33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41"/>
        <v>0</v>
      </c>
      <c r="AB62" s="88">
        <f t="shared" si="33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41"/>
        <v>0</v>
      </c>
      <c r="AB63" s="88">
        <f t="shared" si="33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41"/>
        <v>0</v>
      </c>
      <c r="AB64" s="88">
        <f t="shared" si="33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2025-05-26T08:40:50Z</dcterms:modified>
</cp:coreProperties>
</file>