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Шаблоны готовые\"/>
    </mc:Choice>
  </mc:AlternateContent>
  <xr:revisionPtr revIDLastSave="0" documentId="8_{CA93F185-A404-4C67-9705-BF17B758F285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план ввода ОС 2029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86" i="9" l="1"/>
  <c r="AH86" i="9"/>
  <c r="AI86" i="9"/>
  <c r="AJ86" i="9"/>
  <c r="AK86" i="9"/>
  <c r="AL86" i="9"/>
  <c r="AG52" i="9"/>
  <c r="AH52" i="9"/>
  <c r="AI52" i="9"/>
  <c r="AJ52" i="9"/>
  <c r="AK52" i="9"/>
  <c r="AL52" i="9"/>
  <c r="AL48" i="9"/>
  <c r="AK48" i="9"/>
  <c r="AI48" i="9"/>
  <c r="AH48" i="9"/>
  <c r="AE48" i="9"/>
  <c r="AD48" i="9"/>
  <c r="AC48" i="9"/>
  <c r="AC47" i="9" s="1"/>
  <c r="AB48" i="9"/>
  <c r="AA48" i="9"/>
  <c r="Z48" i="9"/>
  <c r="X48" i="9"/>
  <c r="W48" i="9"/>
  <c r="V48" i="9"/>
  <c r="U48" i="9"/>
  <c r="T48" i="9"/>
  <c r="S48" i="9"/>
  <c r="Q48" i="9"/>
  <c r="P48" i="9"/>
  <c r="O48" i="9"/>
  <c r="N48" i="9"/>
  <c r="M48" i="9"/>
  <c r="L48" i="9"/>
  <c r="E48" i="9"/>
  <c r="AK43" i="9"/>
  <c r="AJ43" i="9"/>
  <c r="AI43" i="9"/>
  <c r="AH43" i="9"/>
  <c r="AE43" i="9"/>
  <c r="AD43" i="9"/>
  <c r="AC43" i="9"/>
  <c r="AB43" i="9"/>
  <c r="AA43" i="9"/>
  <c r="Z43" i="9"/>
  <c r="X43" i="9"/>
  <c r="W43" i="9"/>
  <c r="V43" i="9"/>
  <c r="U43" i="9"/>
  <c r="T43" i="9"/>
  <c r="S43" i="9"/>
  <c r="Q43" i="9"/>
  <c r="P43" i="9"/>
  <c r="O43" i="9"/>
  <c r="N43" i="9"/>
  <c r="M43" i="9"/>
  <c r="L43" i="9"/>
  <c r="J43" i="9"/>
  <c r="F43" i="9"/>
  <c r="G43" i="9"/>
  <c r="H43" i="9"/>
  <c r="I43" i="9"/>
  <c r="E43" i="9"/>
  <c r="AG63" i="9"/>
  <c r="AH63" i="9"/>
  <c r="AI63" i="9"/>
  <c r="AJ63" i="9"/>
  <c r="AK63" i="9"/>
  <c r="AL63" i="9"/>
  <c r="AG64" i="9"/>
  <c r="AH64" i="9"/>
  <c r="AI64" i="9"/>
  <c r="AJ64" i="9"/>
  <c r="AK64" i="9"/>
  <c r="AL64" i="9"/>
  <c r="AE61" i="9"/>
  <c r="AD61" i="9"/>
  <c r="AC61" i="9"/>
  <c r="AB61" i="9"/>
  <c r="AA61" i="9"/>
  <c r="Z61" i="9"/>
  <c r="X61" i="9"/>
  <c r="W61" i="9"/>
  <c r="V61" i="9"/>
  <c r="U61" i="9"/>
  <c r="T61" i="9"/>
  <c r="S61" i="9"/>
  <c r="Q61" i="9"/>
  <c r="P61" i="9"/>
  <c r="O61" i="9"/>
  <c r="N61" i="9"/>
  <c r="M61" i="9"/>
  <c r="L61" i="9"/>
  <c r="F61" i="9"/>
  <c r="G61" i="9"/>
  <c r="H61" i="9"/>
  <c r="I61" i="9"/>
  <c r="J61" i="9"/>
  <c r="E61" i="9"/>
  <c r="J48" i="9"/>
  <c r="I48" i="9"/>
  <c r="H48" i="9"/>
  <c r="G48" i="9"/>
  <c r="F48" i="9"/>
  <c r="E82" i="9" l="1"/>
  <c r="AE82" i="9" l="1"/>
  <c r="AD82" i="9"/>
  <c r="AC82" i="9"/>
  <c r="AB82" i="9"/>
  <c r="AA82" i="9"/>
  <c r="Z82" i="9"/>
  <c r="X82" i="9"/>
  <c r="W82" i="9"/>
  <c r="V82" i="9"/>
  <c r="U82" i="9"/>
  <c r="T82" i="9"/>
  <c r="S82" i="9"/>
  <c r="Q82" i="9"/>
  <c r="P82" i="9"/>
  <c r="O82" i="9"/>
  <c r="N82" i="9"/>
  <c r="M82" i="9"/>
  <c r="L82" i="9"/>
  <c r="J82" i="9"/>
  <c r="I82" i="9"/>
  <c r="H82" i="9"/>
  <c r="G82" i="9"/>
  <c r="F82" i="9"/>
  <c r="S74" i="9"/>
  <c r="J74" i="9"/>
  <c r="I74" i="9"/>
  <c r="H74" i="9"/>
  <c r="G74" i="9"/>
  <c r="F74" i="9"/>
  <c r="E74" i="9"/>
  <c r="Q74" i="9"/>
  <c r="P74" i="9"/>
  <c r="O74" i="9"/>
  <c r="N74" i="9"/>
  <c r="M74" i="9"/>
  <c r="L74" i="9"/>
  <c r="AE74" i="9"/>
  <c r="AD74" i="9"/>
  <c r="AC74" i="9"/>
  <c r="AB74" i="9"/>
  <c r="AA74" i="9"/>
  <c r="Z74" i="9"/>
  <c r="X74" i="9"/>
  <c r="W74" i="9"/>
  <c r="V74" i="9"/>
  <c r="U74" i="9"/>
  <c r="T74" i="9"/>
  <c r="AL82" i="9" l="1"/>
  <c r="AK82" i="9"/>
  <c r="AJ82" i="9"/>
  <c r="AI82" i="9"/>
  <c r="AH82" i="9"/>
  <c r="AG82" i="9"/>
  <c r="AL74" i="9"/>
  <c r="AK74" i="9"/>
  <c r="AJ74" i="9"/>
  <c r="AI74" i="9"/>
  <c r="AH74" i="9"/>
  <c r="AG74" i="9"/>
  <c r="Z47" i="9"/>
  <c r="AE40" i="9"/>
  <c r="AD40" i="9"/>
  <c r="AC40" i="9"/>
  <c r="AB40" i="9"/>
  <c r="AA40" i="9"/>
  <c r="Z40" i="9"/>
  <c r="X40" i="9"/>
  <c r="W40" i="9"/>
  <c r="V40" i="9"/>
  <c r="U40" i="9"/>
  <c r="T40" i="9"/>
  <c r="S40" i="9"/>
  <c r="Q40" i="9"/>
  <c r="P40" i="9"/>
  <c r="O40" i="9"/>
  <c r="N40" i="9"/>
  <c r="M40" i="9"/>
  <c r="L40" i="9"/>
  <c r="J40" i="9"/>
  <c r="I40" i="9"/>
  <c r="H40" i="9"/>
  <c r="G40" i="9"/>
  <c r="F40" i="9"/>
  <c r="E40" i="9"/>
  <c r="AG62" i="9" l="1"/>
  <c r="AG61" i="9" s="1"/>
  <c r="AH62" i="9"/>
  <c r="AH61" i="9" s="1"/>
  <c r="AI62" i="9"/>
  <c r="AI61" i="9" s="1"/>
  <c r="AJ62" i="9"/>
  <c r="AJ61" i="9" s="1"/>
  <c r="AK62" i="9"/>
  <c r="AK61" i="9" s="1"/>
  <c r="AL62" i="9"/>
  <c r="AL61" i="9" s="1"/>
  <c r="L85" i="9"/>
  <c r="AE85" i="9"/>
  <c r="AD85" i="9"/>
  <c r="AC85" i="9"/>
  <c r="AB85" i="9"/>
  <c r="AA85" i="9"/>
  <c r="Z85" i="9"/>
  <c r="AG51" i="9"/>
  <c r="AH51" i="9"/>
  <c r="AI51" i="9"/>
  <c r="AJ51" i="9"/>
  <c r="AK51" i="9"/>
  <c r="AL51" i="9"/>
  <c r="E39" i="9" l="1"/>
  <c r="AL43" i="9"/>
  <c r="AG43" i="9"/>
  <c r="S76" i="9" l="1"/>
  <c r="AE47" i="9"/>
  <c r="AB47" i="9"/>
  <c r="AA47" i="9"/>
  <c r="W47" i="9"/>
  <c r="S47" i="9"/>
  <c r="N47" i="9"/>
  <c r="G47" i="9"/>
  <c r="E47" i="9"/>
  <c r="E80" i="9"/>
  <c r="E79" i="9" s="1"/>
  <c r="X85" i="9"/>
  <c r="W85" i="9"/>
  <c r="V85" i="9"/>
  <c r="U85" i="9"/>
  <c r="T85" i="9"/>
  <c r="S85" i="9"/>
  <c r="Q85" i="9"/>
  <c r="P85" i="9"/>
  <c r="O85" i="9"/>
  <c r="N85" i="9"/>
  <c r="M85" i="9"/>
  <c r="J85" i="9"/>
  <c r="I85" i="9"/>
  <c r="H85" i="9"/>
  <c r="G85" i="9"/>
  <c r="F85" i="9"/>
  <c r="E85" i="9"/>
  <c r="AL85" i="9"/>
  <c r="AK85" i="9"/>
  <c r="AJ85" i="9"/>
  <c r="AI85" i="9"/>
  <c r="AH85" i="9"/>
  <c r="AG85" i="9"/>
  <c r="AE80" i="9"/>
  <c r="AD80" i="9"/>
  <c r="AD79" i="9" s="1"/>
  <c r="AC80" i="9"/>
  <c r="AC79" i="9" s="1"/>
  <c r="AB80" i="9"/>
  <c r="AB79" i="9" s="1"/>
  <c r="AA80" i="9"/>
  <c r="AA79" i="9" s="1"/>
  <c r="Z80" i="9"/>
  <c r="Z79" i="9" s="1"/>
  <c r="AE79" i="9"/>
  <c r="AE76" i="9"/>
  <c r="AD76" i="9"/>
  <c r="AC76" i="9"/>
  <c r="AB76" i="9"/>
  <c r="AA76" i="9"/>
  <c r="Z76" i="9"/>
  <c r="AD60" i="9"/>
  <c r="AC60" i="9"/>
  <c r="Z60" i="9"/>
  <c r="AE60" i="9"/>
  <c r="AB60" i="9"/>
  <c r="AA60" i="9"/>
  <c r="AD47" i="9"/>
  <c r="AE39" i="9"/>
  <c r="AD39" i="9"/>
  <c r="AC39" i="9"/>
  <c r="AB39" i="9"/>
  <c r="AA39" i="9"/>
  <c r="Z39" i="9"/>
  <c r="X80" i="9"/>
  <c r="W80" i="9"/>
  <c r="V80" i="9"/>
  <c r="V79" i="9" s="1"/>
  <c r="U80" i="9"/>
  <c r="T80" i="9"/>
  <c r="T79" i="9" s="1"/>
  <c r="S80" i="9"/>
  <c r="S79" i="9" s="1"/>
  <c r="X79" i="9"/>
  <c r="W79" i="9"/>
  <c r="X76" i="9"/>
  <c r="W76" i="9"/>
  <c r="V76" i="9"/>
  <c r="U76" i="9"/>
  <c r="T76" i="9"/>
  <c r="W60" i="9"/>
  <c r="V60" i="9"/>
  <c r="U60" i="9"/>
  <c r="T60" i="9"/>
  <c r="X60" i="9"/>
  <c r="S60" i="9"/>
  <c r="X47" i="9"/>
  <c r="V47" i="9"/>
  <c r="U47" i="9"/>
  <c r="T47" i="9"/>
  <c r="X39" i="9"/>
  <c r="W39" i="9"/>
  <c r="V39" i="9"/>
  <c r="U39" i="9"/>
  <c r="T39" i="9"/>
  <c r="S39" i="9"/>
  <c r="Q80" i="9"/>
  <c r="Q79" i="9" s="1"/>
  <c r="P80" i="9"/>
  <c r="O80" i="9"/>
  <c r="N80" i="9"/>
  <c r="M80" i="9"/>
  <c r="M79" i="9" s="1"/>
  <c r="L80" i="9"/>
  <c r="O79" i="9"/>
  <c r="N79" i="9"/>
  <c r="Q76" i="9"/>
  <c r="P76" i="9"/>
  <c r="O76" i="9"/>
  <c r="N76" i="9"/>
  <c r="M76" i="9"/>
  <c r="L76" i="9"/>
  <c r="Q60" i="9"/>
  <c r="P60" i="9"/>
  <c r="O60" i="9"/>
  <c r="N60" i="9"/>
  <c r="M60" i="9"/>
  <c r="L60" i="9"/>
  <c r="Q47" i="9"/>
  <c r="P47" i="9"/>
  <c r="O47" i="9"/>
  <c r="M47" i="9"/>
  <c r="L47" i="9"/>
  <c r="Q39" i="9"/>
  <c r="P39" i="9"/>
  <c r="O39" i="9"/>
  <c r="N39" i="9"/>
  <c r="M39" i="9"/>
  <c r="L39" i="9"/>
  <c r="J39" i="9"/>
  <c r="I39" i="9"/>
  <c r="H39" i="9"/>
  <c r="G39" i="9"/>
  <c r="F39" i="9"/>
  <c r="AL81" i="9"/>
  <c r="AL80" i="9" s="1"/>
  <c r="AL79" i="9" s="1"/>
  <c r="AK81" i="9"/>
  <c r="AK80" i="9" s="1"/>
  <c r="AK79" i="9" s="1"/>
  <c r="AJ81" i="9"/>
  <c r="AJ80" i="9" s="1"/>
  <c r="AJ79" i="9" s="1"/>
  <c r="AI81" i="9"/>
  <c r="AI80" i="9" s="1"/>
  <c r="AI79" i="9" s="1"/>
  <c r="AH81" i="9"/>
  <c r="AH80" i="9" s="1"/>
  <c r="AH79" i="9" s="1"/>
  <c r="AG81" i="9"/>
  <c r="AG80" i="9" s="1"/>
  <c r="AG79" i="9" s="1"/>
  <c r="J80" i="9"/>
  <c r="J79" i="9" s="1"/>
  <c r="I80" i="9"/>
  <c r="H80" i="9"/>
  <c r="H79" i="9" s="1"/>
  <c r="G80" i="9"/>
  <c r="G79" i="9" s="1"/>
  <c r="F80" i="9"/>
  <c r="F79" i="9" s="1"/>
  <c r="AL76" i="9"/>
  <c r="AK76" i="9"/>
  <c r="AJ76" i="9"/>
  <c r="AI76" i="9"/>
  <c r="AH76" i="9"/>
  <c r="AG76" i="9"/>
  <c r="J76" i="9"/>
  <c r="I76" i="9"/>
  <c r="H76" i="9"/>
  <c r="G76" i="9"/>
  <c r="F76" i="9"/>
  <c r="E76" i="9"/>
  <c r="AL60" i="9"/>
  <c r="AK60" i="9"/>
  <c r="AI60" i="9"/>
  <c r="AH60" i="9"/>
  <c r="AG60" i="9"/>
  <c r="AJ60" i="9"/>
  <c r="J60" i="9"/>
  <c r="I60" i="9"/>
  <c r="H60" i="9"/>
  <c r="G60" i="9"/>
  <c r="F60" i="9"/>
  <c r="E60" i="9"/>
  <c r="AL50" i="9"/>
  <c r="AK50" i="9"/>
  <c r="AJ50" i="9"/>
  <c r="AI50" i="9"/>
  <c r="AH50" i="9"/>
  <c r="AG50" i="9"/>
  <c r="AL49" i="9"/>
  <c r="AK49" i="9"/>
  <c r="AJ49" i="9"/>
  <c r="AI49" i="9"/>
  <c r="AH49" i="9"/>
  <c r="AG49" i="9"/>
  <c r="AG48" i="9" s="1"/>
  <c r="J47" i="9"/>
  <c r="I47" i="9"/>
  <c r="H47" i="9"/>
  <c r="F47" i="9"/>
  <c r="AJ40" i="9"/>
  <c r="AG40" i="9"/>
  <c r="AJ48" i="9" l="1"/>
  <c r="AJ47" i="9" s="1"/>
  <c r="AK47" i="9"/>
  <c r="AI40" i="9"/>
  <c r="AI39" i="9" s="1"/>
  <c r="AK40" i="9"/>
  <c r="AK39" i="9" s="1"/>
  <c r="AH40" i="9"/>
  <c r="AH39" i="9" s="1"/>
  <c r="AL40" i="9"/>
  <c r="AL39" i="9" s="1"/>
  <c r="AJ39" i="9"/>
  <c r="AG39" i="9"/>
  <c r="AG47" i="9"/>
  <c r="I38" i="9"/>
  <c r="AH47" i="9"/>
  <c r="AL47" i="9"/>
  <c r="I79" i="9"/>
  <c r="E38" i="9"/>
  <c r="E20" i="9" s="1"/>
  <c r="U38" i="9"/>
  <c r="H38" i="9"/>
  <c r="H20" i="9" s="1"/>
  <c r="AI47" i="9"/>
  <c r="N38" i="9"/>
  <c r="N20" i="9" s="1"/>
  <c r="W38" i="9"/>
  <c r="W20" i="9" s="1"/>
  <c r="F38" i="9"/>
  <c r="F20" i="9" s="1"/>
  <c r="J38" i="9"/>
  <c r="J20" i="9" s="1"/>
  <c r="L79" i="9"/>
  <c r="P79" i="9"/>
  <c r="M38" i="9"/>
  <c r="M20" i="9" s="1"/>
  <c r="G38" i="9"/>
  <c r="G20" i="9" s="1"/>
  <c r="U79" i="9"/>
  <c r="L38" i="9"/>
  <c r="O38" i="9"/>
  <c r="O20" i="9" s="1"/>
  <c r="AD38" i="9"/>
  <c r="AD20" i="9" s="1"/>
  <c r="P38" i="9"/>
  <c r="X38" i="9"/>
  <c r="X20" i="9" s="1"/>
  <c r="Q38" i="9"/>
  <c r="Q20" i="9" s="1"/>
  <c r="V38" i="9"/>
  <c r="V20" i="9" s="1"/>
  <c r="T38" i="9"/>
  <c r="T20" i="9" s="1"/>
  <c r="S38" i="9"/>
  <c r="S20" i="9" s="1"/>
  <c r="AB38" i="9"/>
  <c r="AB20" i="9" s="1"/>
  <c r="AA38" i="9"/>
  <c r="AA20" i="9" s="1"/>
  <c r="AC38" i="9"/>
  <c r="AC20" i="9" s="1"/>
  <c r="AE38" i="9"/>
  <c r="AE20" i="9" s="1"/>
  <c r="Z38" i="9"/>
  <c r="Z20" i="9" s="1"/>
  <c r="P20" i="9" l="1"/>
  <c r="AJ38" i="9"/>
  <c r="AJ20" i="9" s="1"/>
  <c r="AG38" i="9"/>
  <c r="AG20" i="9" s="1"/>
  <c r="AL38" i="9"/>
  <c r="AL20" i="9" s="1"/>
  <c r="AK38" i="9"/>
  <c r="AK20" i="9" s="1"/>
  <c r="AI38" i="9"/>
  <c r="AI20" i="9" s="1"/>
  <c r="AH38" i="9"/>
  <c r="AH20" i="9" s="1"/>
  <c r="U20" i="9"/>
  <c r="I20" i="9"/>
  <c r="L20" i="9"/>
</calcChain>
</file>

<file path=xl/sharedStrings.xml><?xml version="1.0" encoding="utf-8"?>
<sst xmlns="http://schemas.openxmlformats.org/spreadsheetml/2006/main" count="408" uniqueCount="182">
  <si>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</si>
  <si>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</si>
  <si>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</si>
  <si>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</si>
  <si>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</si>
  <si>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</si>
  <si>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</si>
  <si>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</si>
  <si>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</si>
  <si>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</si>
  <si>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</si>
  <si>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</si>
  <si>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</si>
  <si>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</si>
  <si>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</si>
  <si>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</si>
  <si>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</si>
  <si>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</si>
  <si>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</si>
  <si>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</si>
  <si>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</si>
  <si>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</si>
  <si>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</si>
  <si>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</si>
  <si>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</si>
  <si>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</si>
  <si>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</si>
  <si>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</si>
  <si>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</si>
  <si>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</si>
  <si>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</si>
  <si>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</si>
  <si>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</si>
  <si>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</si>
  <si>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</si>
  <si>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</si>
  <si>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</si>
  <si>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</si>
  <si>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</si>
  <si>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</si>
  <si>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</si>
  <si>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</si>
  <si>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</si>
  <si>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</si>
  <si>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</si>
  <si>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</si>
  <si>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</si>
  <si>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</si>
  <si>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</si>
  <si>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</si>
  <si>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</si>
  <si>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</si>
  <si>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</si>
  <si>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</si>
  <si>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</si>
  <si>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</si>
  <si>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</si>
  <si>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</si>
  <si>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</si>
  <si>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</si>
  <si>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</si>
  <si>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</si>
  <si>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</si>
  <si>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</si>
  <si>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</si>
  <si>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</si>
  <si>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</si>
  <si>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</si>
  <si>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</si>
  <si>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</si>
  <si>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</si>
  <si>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</si>
  <si>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</si>
  <si>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</si>
  <si>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</si>
  <si>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</si>
  <si>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</si>
  <si>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</si>
  <si>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</si>
  <si>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</si>
  <si>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</si>
  <si>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</si>
  <si>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</si>
  <si>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</si>
  <si>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</si>
  <si>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</si>
  <si>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</si>
  <si>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</si>
  <si>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</si>
  <si>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</si>
  <si>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</si>
  <si>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</si>
  <si>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</si>
  <si>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</si>
  <si>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</si>
  <si>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</si>
  <si>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</si>
  <si>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</si>
  <si>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</si>
  <si>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</si>
  <si>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</si>
  <si>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</si>
  <si>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</si>
  <si>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</si>
  <si>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утвержденный план
за год</t>
  </si>
  <si>
    <r>
      <t>МВ×А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</si>
  <si>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Мвар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</si>
  <si>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км ЛЭП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</si>
  <si>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</si>
  <si>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4)</t>
    </r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</si>
  <si>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</si>
  <si>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</si>
  <si>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</si>
  <si>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</si>
  <si>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</si>
  <si>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</si>
  <si>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</si>
  <si>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</si>
  <si>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</si>
  <si>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</si>
  <si>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</si>
  <si>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</si>
  <si>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</si>
  <si>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</si>
  <si>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</si>
  <si>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</si>
  <si>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</si>
  <si>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</si>
  <si>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</si>
  <si>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</si>
  <si>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</si>
  <si>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</si>
  <si>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</si>
  <si>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</si>
  <si>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</si>
  <si>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</si>
  <si>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</si>
  <si>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</si>
  <si>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</si>
  <si>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</si>
  <si>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</si>
  <si>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</si>
  <si>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</si>
  <si>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</si>
  <si>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</si>
  <si>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rPr>
        <vertAlign val="superscript"/>
        <sz val="12"/>
        <color indexed="8"/>
        <rFont val="Times New Roman"/>
        <family val="1"/>
        <charset val="204"/>
      </rPr>
      <t>3)</t>
    </r>
    <r>
      <rPr>
        <sz val="12"/>
        <color indexed="8"/>
        <rFont val="Times New Roman"/>
        <family val="1"/>
        <charset val="204"/>
      </rPr>
      <t xml:space="preserve"> Форма заполняется на первый год периода реализации инвестиционной программы сетевой организации.</t>
    </r>
  </si>
  <si>
    <r>
      <rPr>
        <vertAlign val="superscript"/>
        <sz val="12"/>
        <rFont val="Times New Roman"/>
        <family val="1"/>
        <charset val="204"/>
      </rPr>
      <t xml:space="preserve">4) </t>
    </r>
    <r>
      <rPr>
        <sz val="12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электроэнергетики в соответствии со стандартами раскрытия информации субъектами оптового и розничных рынков электрической энергии, утвержденными постановлением Правительства Российской Федерации от 21.01.2004 № 24.</t>
    </r>
  </si>
  <si>
    <t xml:space="preserve"> </t>
  </si>
  <si>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</si>
  <si>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</si>
  <si>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</si>
  <si>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</si>
  <si>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</si>
  <si>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</si>
  <si>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1.2.3.1.1</t>
  </si>
  <si>
    <t>от «__» _____ 202__ г. №___</t>
  </si>
  <si>
    <t xml:space="preserve">                                                                                        Решение о принятии инвестиционной программы отсутствует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</si>
  <si>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</si>
  <si>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</si>
  <si>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</si>
  <si>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</si>
  <si>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</si>
  <si>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</si>
  <si>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</si>
  <si>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</si>
  <si>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>Год раскрытия информации: 2025 год</t>
  </si>
  <si>
    <t>1.2.2.1.14</t>
  </si>
  <si>
    <t>Реконструкция ВЛ-0,4 кВ. от  ТП-31 ул. Старая окраина, ул. Депутатская, пер. Подлесный, ул. Колхозная протяженность по трассе 2,439 км (замена деревянных опор на ж/б опоры, голого провода на СИП 4, увеличение сечения провода)</t>
  </si>
  <si>
    <t>P_2902_ГОРСЕТЬ</t>
  </si>
  <si>
    <t>1.2.2.1.15</t>
  </si>
  <si>
    <t>Реконструкция КЛ-10 кВ.  ТП 104 - ТП-68, пр. Коммунистический, 166-174, протяженность по трассе 0,160 км (замена старого кабеля на кабель из сшитого полиэтилена)</t>
  </si>
  <si>
    <t>P_2903_ГОРСЕТЬ</t>
  </si>
  <si>
    <t>1.2.2.1.16</t>
  </si>
  <si>
    <t>Реконструкция КЛ-10 кВ.  РП-3 - ТП-95, пер. Театральный, 9-ул. Набережная, 4, протяженность по трассе 0,250 км (замена старого кабеля на кабель из сшитого полиэтилена)</t>
  </si>
  <si>
    <t>P_2904_ГОРСЕТЬ</t>
  </si>
  <si>
    <t>1.2.2.1.17</t>
  </si>
  <si>
    <t>Реконструкция ВЛ-0,4 кВ. от  ТП-43 ул. Шелковичная, Долгих, Шукшина протяженность по трассе 2,512 км (замена деревянных опор на ж/б опоры, голого провода на СИП 4, увеличение сечения провода)</t>
  </si>
  <si>
    <t>P_2905_ГОРСЕТЬ</t>
  </si>
  <si>
    <t>1.6.3</t>
  </si>
  <si>
    <t>Бурильно-крановоя установка МКМ-210 на базе КамАЗ 43118 покупка 1 ед.</t>
  </si>
  <si>
    <t>P_2910_ГОРСЕТЬ</t>
  </si>
  <si>
    <t xml:space="preserve"> на год 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</si>
</sst>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;[White][=0]\ General;General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5" fillId="0" borderId="0"/>
    <xf numFmtId="0" fontId="1" fillId="0" borderId="0"/>
  </cellStyleXfs>
  <cellXfs count="65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center"/>
    </xf>
    <xf numFmtId="0" fontId="10" fillId="0" borderId="1" xfId="6" applyFont="1" applyFill="1" applyBorder="1" applyAlignment="1">
      <alignment horizontal="center" vertical="center" textRotation="90" wrapText="1"/>
    </xf>
    <xf numFmtId="49" fontId="10" fillId="0" borderId="1" xfId="6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4" fontId="10" fillId="0" borderId="1" xfId="6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0" fontId="4" fillId="0" borderId="0" xfId="7" applyFont="1" applyAlignment="1">
      <alignment horizontal="center"/>
    </xf>
    <xf numFmtId="0" fontId="5" fillId="0" borderId="0" xfId="7" applyFont="1" applyAlignment="1">
      <alignment horizontal="center" vertical="top"/>
    </xf>
    <xf numFmtId="0" fontId="10" fillId="0" borderId="1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/>
    </xf>
    <xf numFmtId="164" fontId="5" fillId="0" borderId="1" xfId="6" applyNumberFormat="1" applyFont="1" applyFill="1" applyBorder="1" applyAlignment="1">
      <alignment horizontal="center" vertical="center"/>
    </xf>
    <xf numFmtId="164" fontId="10" fillId="7" borderId="1" xfId="6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164" fontId="5" fillId="7" borderId="1" xfId="6" applyNumberFormat="1" applyFont="1" applyFill="1" applyBorder="1" applyAlignment="1">
      <alignment horizontal="center" vertical="center"/>
    </xf>
    <xf numFmtId="164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4" fontId="10" fillId="8" borderId="1" xfId="6" applyNumberFormat="1" applyFont="1" applyFill="1" applyBorder="1" applyAlignment="1">
      <alignment horizontal="center" vertical="center"/>
    </xf>
    <xf numFmtId="164" fontId="5" fillId="8" borderId="1" xfId="6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0" fontId="0" fillId="7" borderId="0" xfId="0" applyFill="1"/>
    <xf numFmtId="0" fontId="1" fillId="0" borderId="1" xfId="0" applyFont="1" applyFill="1" applyBorder="1" applyAlignment="1">
      <alignment vertical="center" wrapText="1"/>
    </xf>
    <xf numFmtId="0" fontId="0" fillId="0" borderId="0" xfId="0" applyFill="1"/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0" xfId="5" applyFont="1" applyFill="1" applyBorder="1" applyAlignment="1">
      <alignment horizontal="center"/>
    </xf>
    <xf numFmtId="0" fontId="4" fillId="0" borderId="0" xfId="7" applyFont="1" applyAlignment="1">
      <alignment horizontal="center"/>
    </xf>
    <xf numFmtId="0" fontId="11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6" fillId="0" borderId="6" xfId="8" applyFont="1" applyFill="1" applyBorder="1" applyAlignment="1">
      <alignment horizontal="center"/>
    </xf>
    <xf numFmtId="0" fontId="10" fillId="0" borderId="3" xfId="6" applyFont="1" applyFill="1" applyBorder="1" applyAlignment="1">
      <alignment horizontal="center" vertical="center" wrapText="1"/>
    </xf>
    <xf numFmtId="0" fontId="10" fillId="0" borderId="4" xfId="6" applyFont="1" applyFill="1" applyBorder="1" applyAlignment="1">
      <alignment horizontal="center" vertical="center" wrapText="1"/>
    </xf>
    <xf numFmtId="0" fontId="10" fillId="0" borderId="5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5" fillId="0" borderId="0" xfId="7" applyFont="1" applyFill="1"/>
    <xf numFmtId="0" fontId="9" fillId="0" borderId="0" xfId="7" applyFont="1" applyFill="1"/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7" borderId="2" xfId="0" applyFont="1" applyFill="1" applyBorder="1" applyAlignment="1">
      <alignment vertical="center" wrapText="1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102"/>
  <sheetViews>
    <sheetView tabSelected="1" zoomScale="75" workbookViewId="0">
      <selection activeCell="D11" sqref="D11"/>
    </sheetView>
  </sheetViews>
  <sheetFormatPr defaultRowHeight="15.75" x14ac:dyDescent="0.25"/>
  <cols>
    <col min="1" max="1" width="13.42578125" style="1" customWidth="1"/>
    <col min="2" max="2" width="53.5703125" style="1" customWidth="1"/>
    <col min="3" max="3" width="2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2" width="9.7109375" style="1" customWidth="1"/>
    <col min="13" max="16" width="6.85546875" style="1" customWidth="1"/>
    <col min="17" max="17" width="7.42578125" style="1" customWidth="1"/>
    <col min="18" max="18" width="20.5703125" style="1" customWidth="1"/>
    <col min="19" max="19" width="7.28515625" style="1" customWidth="1"/>
    <col min="20" max="21" width="6.85546875" style="1" customWidth="1"/>
    <col min="22" max="22" width="7.28515625" style="1" customWidth="1"/>
    <col min="23" max="23" width="6.85546875" style="1" customWidth="1"/>
    <col min="24" max="24" width="8" style="1" customWidth="1"/>
    <col min="25" max="25" width="20.5703125" style="1" customWidth="1"/>
    <col min="26" max="26" width="7.5703125" style="1" customWidth="1"/>
    <col min="27" max="30" width="6.85546875" style="1" customWidth="1"/>
    <col min="31" max="31" width="10.28515625" style="1" customWidth="1"/>
    <col min="32" max="32" width="20.5703125" style="1" customWidth="1"/>
    <col min="33" max="33" width="7.5703125" style="1" customWidth="1"/>
    <col min="34" max="35" width="6.85546875" style="1" customWidth="1"/>
    <col min="36" max="36" width="7.5703125" style="1" customWidth="1"/>
    <col min="37" max="37" width="6.85546875" style="1" customWidth="1"/>
    <col min="38" max="38" width="11.7109375" style="1" customWidth="1"/>
  </cols>
  <sheetData>
    <row r="1" spans="1:38" ht="18.75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AD1" s="24"/>
      <c r="AE1" s="24"/>
      <c r="AF1" s="24"/>
      <c r="AG1" s="24"/>
      <c r="AH1" s="24"/>
      <c r="AI1" s="24"/>
      <c r="AJ1" s="24"/>
      <c r="AK1" s="24"/>
      <c r="AL1" s="25" t="s">
        <v>148</v>
      </c>
    </row>
    <row r="2" spans="1:38" ht="18.75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AD2" s="24"/>
      <c r="AE2" s="24"/>
      <c r="AF2" s="24"/>
      <c r="AG2" s="24"/>
      <c r="AH2" s="24"/>
      <c r="AI2" s="24"/>
      <c r="AJ2" s="24"/>
      <c r="AK2" s="24"/>
      <c r="AL2" s="26" t="s">
        <v>149</v>
      </c>
    </row>
    <row r="3" spans="1:38" ht="18.75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AD3" s="24"/>
      <c r="AE3" s="24"/>
      <c r="AF3" s="24"/>
      <c r="AG3" s="24"/>
      <c r="AH3" s="24"/>
      <c r="AI3" s="24"/>
      <c r="AJ3" s="24"/>
      <c r="AK3" s="24"/>
      <c r="AL3" s="26" t="s">
        <v>155</v>
      </c>
    </row>
    <row r="4" spans="1:38" ht="18.75" x14ac:dyDescent="0.3">
      <c r="A4" s="47" t="s">
        <v>150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</row>
    <row r="5" spans="1:38" ht="18.75" x14ac:dyDescent="0.3">
      <c r="A5" s="48" t="s">
        <v>181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</row>
    <row r="6" spans="1:3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8.75" x14ac:dyDescent="0.2">
      <c r="A7" s="49" t="s">
        <v>153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</row>
    <row r="8" spans="1:38" x14ac:dyDescent="0.2">
      <c r="A8" s="50" t="s">
        <v>151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</row>
    <row r="9" spans="1:38" x14ac:dyDescent="0.2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</row>
    <row r="10" spans="1:38" x14ac:dyDescent="0.25">
      <c r="A10" s="51" t="s">
        <v>165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</row>
    <row r="11" spans="1:38" ht="18.75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</row>
    <row r="12" spans="1:38" ht="18.75" x14ac:dyDescent="0.3">
      <c r="A12" s="46" t="s">
        <v>156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</row>
    <row r="13" spans="1:38" x14ac:dyDescent="0.2">
      <c r="A13" s="52" t="s">
        <v>152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</row>
    <row r="14" spans="1:38" x14ac:dyDescent="0.25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</row>
    <row r="15" spans="1:38" x14ac:dyDescent="0.2">
      <c r="A15" s="54" t="s">
        <v>91</v>
      </c>
      <c r="B15" s="57" t="s">
        <v>94</v>
      </c>
      <c r="C15" s="57" t="s">
        <v>95</v>
      </c>
      <c r="D15" s="58" t="s">
        <v>99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</row>
    <row r="16" spans="1:38" x14ac:dyDescent="0.2">
      <c r="A16" s="55"/>
      <c r="B16" s="57"/>
      <c r="C16" s="57"/>
      <c r="D16" s="58" t="s">
        <v>100</v>
      </c>
      <c r="E16" s="58"/>
      <c r="F16" s="58"/>
      <c r="G16" s="58"/>
      <c r="H16" s="58"/>
      <c r="I16" s="58"/>
      <c r="J16" s="58"/>
      <c r="K16" s="58" t="s">
        <v>101</v>
      </c>
      <c r="L16" s="58"/>
      <c r="M16" s="58"/>
      <c r="N16" s="58"/>
      <c r="O16" s="58"/>
      <c r="P16" s="58"/>
      <c r="Q16" s="58"/>
      <c r="R16" s="58" t="s">
        <v>102</v>
      </c>
      <c r="S16" s="58"/>
      <c r="T16" s="58"/>
      <c r="U16" s="58"/>
      <c r="V16" s="58"/>
      <c r="W16" s="58"/>
      <c r="X16" s="58"/>
      <c r="Y16" s="58" t="s">
        <v>103</v>
      </c>
      <c r="Z16" s="58"/>
      <c r="AA16" s="58"/>
      <c r="AB16" s="58"/>
      <c r="AC16" s="58"/>
      <c r="AD16" s="58"/>
      <c r="AE16" s="58"/>
      <c r="AF16" s="57" t="s">
        <v>104</v>
      </c>
      <c r="AG16" s="57"/>
      <c r="AH16" s="57"/>
      <c r="AI16" s="57"/>
      <c r="AJ16" s="57"/>
      <c r="AK16" s="57"/>
      <c r="AL16" s="57"/>
    </row>
    <row r="17" spans="1:39" ht="31.5" x14ac:dyDescent="0.2">
      <c r="A17" s="55"/>
      <c r="B17" s="57"/>
      <c r="C17" s="57"/>
      <c r="D17" s="29" t="s">
        <v>96</v>
      </c>
      <c r="E17" s="58" t="s">
        <v>97</v>
      </c>
      <c r="F17" s="58"/>
      <c r="G17" s="58"/>
      <c r="H17" s="58"/>
      <c r="I17" s="58"/>
      <c r="J17" s="58"/>
      <c r="K17" s="29" t="s">
        <v>96</v>
      </c>
      <c r="L17" s="58" t="s">
        <v>97</v>
      </c>
      <c r="M17" s="58"/>
      <c r="N17" s="58"/>
      <c r="O17" s="58"/>
      <c r="P17" s="58"/>
      <c r="Q17" s="58"/>
      <c r="R17" s="29" t="s">
        <v>96</v>
      </c>
      <c r="S17" s="58" t="s">
        <v>97</v>
      </c>
      <c r="T17" s="58"/>
      <c r="U17" s="58"/>
      <c r="V17" s="58"/>
      <c r="W17" s="58"/>
      <c r="X17" s="58"/>
      <c r="Y17" s="29" t="s">
        <v>96</v>
      </c>
      <c r="Z17" s="58" t="s">
        <v>97</v>
      </c>
      <c r="AA17" s="58"/>
      <c r="AB17" s="58"/>
      <c r="AC17" s="58"/>
      <c r="AD17" s="58"/>
      <c r="AE17" s="58"/>
      <c r="AF17" s="29" t="s">
        <v>96</v>
      </c>
      <c r="AG17" s="58" t="s">
        <v>97</v>
      </c>
      <c r="AH17" s="58"/>
      <c r="AI17" s="58"/>
      <c r="AJ17" s="58"/>
      <c r="AK17" s="58"/>
      <c r="AL17" s="58"/>
    </row>
    <row r="18" spans="1:39" ht="64.5" x14ac:dyDescent="0.2">
      <c r="A18" s="56"/>
      <c r="B18" s="57"/>
      <c r="C18" s="57"/>
      <c r="D18" s="2" t="s">
        <v>98</v>
      </c>
      <c r="E18" s="2" t="s">
        <v>98</v>
      </c>
      <c r="F18" s="4" t="s">
        <v>105</v>
      </c>
      <c r="G18" s="4" t="s">
        <v>106</v>
      </c>
      <c r="H18" s="4" t="s">
        <v>107</v>
      </c>
      <c r="I18" s="4" t="s">
        <v>108</v>
      </c>
      <c r="J18" s="4" t="s">
        <v>109</v>
      </c>
      <c r="K18" s="2" t="s">
        <v>98</v>
      </c>
      <c r="L18" s="2" t="s">
        <v>98</v>
      </c>
      <c r="M18" s="4" t="s">
        <v>105</v>
      </c>
      <c r="N18" s="4" t="s">
        <v>106</v>
      </c>
      <c r="O18" s="4" t="s">
        <v>107</v>
      </c>
      <c r="P18" s="4" t="s">
        <v>108</v>
      </c>
      <c r="Q18" s="4" t="s">
        <v>109</v>
      </c>
      <c r="R18" s="2" t="s">
        <v>98</v>
      </c>
      <c r="S18" s="2" t="s">
        <v>98</v>
      </c>
      <c r="T18" s="4" t="s">
        <v>105</v>
      </c>
      <c r="U18" s="4" t="s">
        <v>106</v>
      </c>
      <c r="V18" s="4" t="s">
        <v>107</v>
      </c>
      <c r="W18" s="4" t="s">
        <v>108</v>
      </c>
      <c r="X18" s="4" t="s">
        <v>109</v>
      </c>
      <c r="Y18" s="2" t="s">
        <v>98</v>
      </c>
      <c r="Z18" s="2" t="s">
        <v>98</v>
      </c>
      <c r="AA18" s="4" t="s">
        <v>105</v>
      </c>
      <c r="AB18" s="4" t="s">
        <v>106</v>
      </c>
      <c r="AC18" s="4" t="s">
        <v>107</v>
      </c>
      <c r="AD18" s="4" t="s">
        <v>108</v>
      </c>
      <c r="AE18" s="4" t="s">
        <v>109</v>
      </c>
      <c r="AF18" s="2" t="s">
        <v>98</v>
      </c>
      <c r="AG18" s="2" t="s">
        <v>98</v>
      </c>
      <c r="AH18" s="4" t="s">
        <v>105</v>
      </c>
      <c r="AI18" s="4" t="s">
        <v>106</v>
      </c>
      <c r="AJ18" s="4" t="s">
        <v>107</v>
      </c>
      <c r="AK18" s="4" t="s">
        <v>108</v>
      </c>
      <c r="AL18" s="4" t="s">
        <v>109</v>
      </c>
    </row>
    <row r="19" spans="1:39" x14ac:dyDescent="0.2">
      <c r="A19" s="30">
        <v>1</v>
      </c>
      <c r="B19" s="30">
        <v>2</v>
      </c>
      <c r="C19" s="30">
        <v>3</v>
      </c>
      <c r="D19" s="5" t="s">
        <v>110</v>
      </c>
      <c r="E19" s="5" t="s">
        <v>111</v>
      </c>
      <c r="F19" s="5" t="s">
        <v>112</v>
      </c>
      <c r="G19" s="5" t="s">
        <v>113</v>
      </c>
      <c r="H19" s="5" t="s">
        <v>114</v>
      </c>
      <c r="I19" s="5" t="s">
        <v>115</v>
      </c>
      <c r="J19" s="5" t="s">
        <v>116</v>
      </c>
      <c r="K19" s="5" t="s">
        <v>117</v>
      </c>
      <c r="L19" s="5" t="s">
        <v>118</v>
      </c>
      <c r="M19" s="5" t="s">
        <v>119</v>
      </c>
      <c r="N19" s="5" t="s">
        <v>120</v>
      </c>
      <c r="O19" s="5" t="s">
        <v>121</v>
      </c>
      <c r="P19" s="5" t="s">
        <v>122</v>
      </c>
      <c r="Q19" s="5" t="s">
        <v>123</v>
      </c>
      <c r="R19" s="5" t="s">
        <v>124</v>
      </c>
      <c r="S19" s="5" t="s">
        <v>125</v>
      </c>
      <c r="T19" s="5" t="s">
        <v>126</v>
      </c>
      <c r="U19" s="5" t="s">
        <v>127</v>
      </c>
      <c r="V19" s="5" t="s">
        <v>128</v>
      </c>
      <c r="W19" s="5" t="s">
        <v>129</v>
      </c>
      <c r="X19" s="5" t="s">
        <v>130</v>
      </c>
      <c r="Y19" s="5" t="s">
        <v>131</v>
      </c>
      <c r="Z19" s="5" t="s">
        <v>132</v>
      </c>
      <c r="AA19" s="5" t="s">
        <v>133</v>
      </c>
      <c r="AB19" s="5" t="s">
        <v>134</v>
      </c>
      <c r="AC19" s="5" t="s">
        <v>135</v>
      </c>
      <c r="AD19" s="5" t="s">
        <v>136</v>
      </c>
      <c r="AE19" s="5" t="s">
        <v>137</v>
      </c>
      <c r="AF19" s="5" t="s">
        <v>138</v>
      </c>
      <c r="AG19" s="5" t="s">
        <v>139</v>
      </c>
      <c r="AH19" s="5" t="s">
        <v>140</v>
      </c>
      <c r="AI19" s="5" t="s">
        <v>141</v>
      </c>
      <c r="AJ19" s="5" t="s">
        <v>142</v>
      </c>
      <c r="AK19" s="5" t="s">
        <v>143</v>
      </c>
      <c r="AL19" s="5" t="s">
        <v>144</v>
      </c>
    </row>
    <row r="20" spans="1:39" ht="37.5" x14ac:dyDescent="0.2">
      <c r="A20" s="6" t="s">
        <v>18</v>
      </c>
      <c r="B20" s="7" t="s">
        <v>19</v>
      </c>
      <c r="C20" s="8" t="s">
        <v>20</v>
      </c>
      <c r="D20" s="23" t="s">
        <v>51</v>
      </c>
      <c r="E20" s="23">
        <f>E21+E38+E76+E79+E84+E85</f>
        <v>0</v>
      </c>
      <c r="F20" s="23">
        <f>F21+F38+F76+F79+F84+F85</f>
        <v>0</v>
      </c>
      <c r="G20" s="23">
        <f>G21+G38+G76+G79+G84+G85</f>
        <v>0</v>
      </c>
      <c r="H20" s="23">
        <f>H21+H38+H76+H79+H84+H85</f>
        <v>0</v>
      </c>
      <c r="I20" s="23">
        <f>I21+I38+I76+I79+I84+I85</f>
        <v>0</v>
      </c>
      <c r="J20" s="23">
        <f>J21+J38+J76+J79+J84+J85</f>
        <v>0</v>
      </c>
      <c r="K20" s="23" t="s">
        <v>51</v>
      </c>
      <c r="L20" s="23">
        <f>L21+L38+L76+L79+L84+L85</f>
        <v>19.074000000000002</v>
      </c>
      <c r="M20" s="23">
        <f>M21+M38+M76+M79+M84+M85</f>
        <v>0</v>
      </c>
      <c r="N20" s="23">
        <f>N21+N38+N76+N79+N84+N85</f>
        <v>0</v>
      </c>
      <c r="O20" s="23">
        <f>O21+O38+O76+O79+O84+O85</f>
        <v>0</v>
      </c>
      <c r="P20" s="23">
        <f>P21+P38+P76+P79+P84+P85</f>
        <v>0</v>
      </c>
      <c r="Q20" s="23">
        <f>Q21+Q38+Q76+Q79+Q84+Q85</f>
        <v>1</v>
      </c>
      <c r="R20" s="23" t="s">
        <v>51</v>
      </c>
      <c r="S20" s="23">
        <f>S21+S38+S76+S79+S84+S85</f>
        <v>0</v>
      </c>
      <c r="T20" s="23">
        <f>T21+T38+T76+T79+T84+T85</f>
        <v>0</v>
      </c>
      <c r="U20" s="23">
        <f>U21+U38+U76+U79+U84+U85</f>
        <v>0</v>
      </c>
      <c r="V20" s="23">
        <f>V21+V38+V76+V79+V84+V85</f>
        <v>0</v>
      </c>
      <c r="W20" s="23">
        <f>W21+W38+W76+W79+W84+W85</f>
        <v>0</v>
      </c>
      <c r="X20" s="23">
        <f>X21+X38+X76+X79+X84+X85</f>
        <v>0</v>
      </c>
      <c r="Y20" s="23" t="s">
        <v>51</v>
      </c>
      <c r="Z20" s="23">
        <f>Z21+Z38+Z76+Z79+Z84+Z85</f>
        <v>45.925279000000003</v>
      </c>
      <c r="AA20" s="23">
        <f>AA21+AA38+AA76+AA79+AA84+AA85</f>
        <v>0</v>
      </c>
      <c r="AB20" s="23">
        <f>AB21+AB38+AB76+AB79+AB84+AB85</f>
        <v>0</v>
      </c>
      <c r="AC20" s="23">
        <f>AC21+AC38+AC76+AC79+AC84+AC85</f>
        <v>2.8490000000000002</v>
      </c>
      <c r="AD20" s="23">
        <f>AD21+AD38+AD76+AD79+AD84+AD85</f>
        <v>0</v>
      </c>
      <c r="AE20" s="23">
        <f>AE21+AE38+AE76+AE79+AE84+AE85</f>
        <v>1305</v>
      </c>
      <c r="AF20" s="23" t="s">
        <v>51</v>
      </c>
      <c r="AG20" s="23">
        <f>AG21+AG38+AG76+AG79+AG84+AG85+AG74</f>
        <v>64.999279000000001</v>
      </c>
      <c r="AH20" s="23">
        <f>AH21+AH38+AH76+AH79+AH84+AH85+AH74</f>
        <v>0</v>
      </c>
      <c r="AI20" s="23">
        <f>AI21+AI38+AI76+AI79+AI84+AI85</f>
        <v>0</v>
      </c>
      <c r="AJ20" s="23">
        <f>AJ21+AJ38+AJ76+AJ79+AJ84+AJ85+AJ74</f>
        <v>2.8490000000000002</v>
      </c>
      <c r="AK20" s="23">
        <f>AK21+AK38+AK76+AK79+AK84+AK85</f>
        <v>0</v>
      </c>
      <c r="AL20" s="23">
        <f>AL21+AL38+AL76+AL79+AL84+AL85</f>
        <v>1306</v>
      </c>
      <c r="AM20" s="35"/>
    </row>
    <row r="21" spans="1:39" ht="31.5" x14ac:dyDescent="0.2">
      <c r="A21" s="18" t="s">
        <v>0</v>
      </c>
      <c r="B21" s="19" t="s">
        <v>21</v>
      </c>
      <c r="C21" s="20" t="s">
        <v>20</v>
      </c>
      <c r="D21" s="23" t="s">
        <v>51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 t="s">
        <v>51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 t="s">
        <v>51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 t="s">
        <v>51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 t="s">
        <v>51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</row>
    <row r="22" spans="1:39" ht="47.25" hidden="1" x14ac:dyDescent="0.2">
      <c r="A22" s="18" t="s">
        <v>1</v>
      </c>
      <c r="B22" s="19" t="s">
        <v>22</v>
      </c>
      <c r="C22" s="20" t="s">
        <v>20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9" ht="63" hidden="1" x14ac:dyDescent="0.2">
      <c r="A23" s="18" t="s">
        <v>2</v>
      </c>
      <c r="B23" s="19" t="s">
        <v>23</v>
      </c>
      <c r="C23" s="20" t="s">
        <v>20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9" ht="63" hidden="1" x14ac:dyDescent="0.2">
      <c r="A24" s="16" t="s">
        <v>2</v>
      </c>
      <c r="B24" s="21" t="s">
        <v>24</v>
      </c>
      <c r="C24" s="22" t="s">
        <v>20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9" ht="0.75" hidden="1" customHeight="1" x14ac:dyDescent="0.2">
      <c r="A25" s="18" t="s">
        <v>3</v>
      </c>
      <c r="B25" s="19" t="s">
        <v>25</v>
      </c>
      <c r="C25" s="20" t="s">
        <v>20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1:39" ht="94.5" hidden="1" x14ac:dyDescent="0.2">
      <c r="A26" s="16" t="s">
        <v>3</v>
      </c>
      <c r="B26" s="21" t="s">
        <v>26</v>
      </c>
      <c r="C26" s="22" t="s">
        <v>20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1:39" ht="47.25" hidden="1" x14ac:dyDescent="0.2">
      <c r="A27" s="18" t="s">
        <v>27</v>
      </c>
      <c r="B27" s="19" t="s">
        <v>28</v>
      </c>
      <c r="C27" s="20" t="s">
        <v>20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9" ht="15.75" hidden="1" customHeight="1" x14ac:dyDescent="0.2">
      <c r="A28" s="18" t="s">
        <v>4</v>
      </c>
      <c r="B28" s="19" t="s">
        <v>29</v>
      </c>
      <c r="C28" s="20" t="s">
        <v>20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</row>
    <row r="29" spans="1:39" ht="0.75" hidden="1" customHeight="1" x14ac:dyDescent="0.2">
      <c r="A29" s="18" t="s">
        <v>30</v>
      </c>
      <c r="B29" s="19" t="s">
        <v>31</v>
      </c>
      <c r="C29" s="20" t="s">
        <v>20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9" ht="47.25" hidden="1" x14ac:dyDescent="0.2">
      <c r="A30" s="18" t="s">
        <v>32</v>
      </c>
      <c r="B30" s="19" t="s">
        <v>33</v>
      </c>
      <c r="C30" s="20" t="s">
        <v>20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</row>
    <row r="31" spans="1:39" ht="46.5" hidden="1" customHeight="1" x14ac:dyDescent="0.2">
      <c r="A31" s="18" t="s">
        <v>5</v>
      </c>
      <c r="B31" s="19" t="s">
        <v>34</v>
      </c>
      <c r="C31" s="20" t="s">
        <v>20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</row>
    <row r="32" spans="1:39" ht="94.5" hidden="1" x14ac:dyDescent="0.2">
      <c r="A32" s="18" t="s">
        <v>6</v>
      </c>
      <c r="B32" s="19" t="s">
        <v>35</v>
      </c>
      <c r="C32" s="20" t="s">
        <v>20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</row>
    <row r="33" spans="1:38" ht="78.75" hidden="1" x14ac:dyDescent="0.2">
      <c r="A33" s="18" t="s">
        <v>7</v>
      </c>
      <c r="B33" s="19" t="s">
        <v>36</v>
      </c>
      <c r="C33" s="20" t="s">
        <v>20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</row>
    <row r="34" spans="1:38" ht="94.5" hidden="1" x14ac:dyDescent="0.2">
      <c r="A34" s="18" t="s">
        <v>37</v>
      </c>
      <c r="B34" s="19" t="s">
        <v>38</v>
      </c>
      <c r="C34" s="20" t="s">
        <v>20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</row>
    <row r="35" spans="1:38" ht="48" hidden="1" customHeight="1" x14ac:dyDescent="0.2">
      <c r="A35" s="18" t="s">
        <v>8</v>
      </c>
      <c r="B35" s="19" t="s">
        <v>39</v>
      </c>
      <c r="C35" s="20" t="s">
        <v>20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</row>
    <row r="36" spans="1:38" ht="0.75" hidden="1" customHeight="1" x14ac:dyDescent="0.2">
      <c r="A36" s="18" t="s">
        <v>40</v>
      </c>
      <c r="B36" s="19" t="s">
        <v>41</v>
      </c>
      <c r="C36" s="20" t="s">
        <v>20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</row>
    <row r="37" spans="1:38" ht="78.75" hidden="1" x14ac:dyDescent="0.2">
      <c r="A37" s="18" t="s">
        <v>42</v>
      </c>
      <c r="B37" s="19" t="s">
        <v>43</v>
      </c>
      <c r="C37" s="20" t="s">
        <v>20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1:38" ht="31.5" x14ac:dyDescent="0.2">
      <c r="A38" s="18" t="s">
        <v>9</v>
      </c>
      <c r="B38" s="19" t="s">
        <v>44</v>
      </c>
      <c r="C38" s="20" t="s">
        <v>20</v>
      </c>
      <c r="D38" s="23" t="s">
        <v>51</v>
      </c>
      <c r="E38" s="23">
        <f>E39+E47+E60+E72</f>
        <v>0</v>
      </c>
      <c r="F38" s="23">
        <f>F39+F47+F60+F72</f>
        <v>0</v>
      </c>
      <c r="G38" s="23">
        <f>G39+G47+G60+G72</f>
        <v>0</v>
      </c>
      <c r="H38" s="23">
        <f>H39+H47+H60+H72</f>
        <v>0</v>
      </c>
      <c r="I38" s="23">
        <f>I39+I47+I60+I72</f>
        <v>0</v>
      </c>
      <c r="J38" s="23">
        <f>J39+J47+J60+J72</f>
        <v>0</v>
      </c>
      <c r="K38" s="23" t="s">
        <v>51</v>
      </c>
      <c r="L38" s="23">
        <f>L39+L47+L60+L72</f>
        <v>0</v>
      </c>
      <c r="M38" s="23">
        <f>M39+M47+M60+M72</f>
        <v>0</v>
      </c>
      <c r="N38" s="23">
        <f>N39+N47+N60+N72</f>
        <v>0</v>
      </c>
      <c r="O38" s="23">
        <f>O39+O47+O60+O72</f>
        <v>0</v>
      </c>
      <c r="P38" s="23">
        <f>P39+P47+P60+P72</f>
        <v>0</v>
      </c>
      <c r="Q38" s="23">
        <f>Q39+Q47+Q60+Q72</f>
        <v>0</v>
      </c>
      <c r="R38" s="23" t="s">
        <v>51</v>
      </c>
      <c r="S38" s="23">
        <f>S39+S47+S60+S72</f>
        <v>0</v>
      </c>
      <c r="T38" s="23">
        <f>T39+T47+T60+T72</f>
        <v>0</v>
      </c>
      <c r="U38" s="23">
        <f>U39+U47+U60+U72</f>
        <v>0</v>
      </c>
      <c r="V38" s="23">
        <f>V39+V47+V60+V72</f>
        <v>0</v>
      </c>
      <c r="W38" s="23">
        <f>W39+W47+W60+W72</f>
        <v>0</v>
      </c>
      <c r="X38" s="23">
        <f>X39+X47+X60+X72</f>
        <v>0</v>
      </c>
      <c r="Y38" s="23" t="s">
        <v>51</v>
      </c>
      <c r="Z38" s="23">
        <f>Z39+Z47+Z60+Z72</f>
        <v>45.925279000000003</v>
      </c>
      <c r="AA38" s="23">
        <f>AA39+AA47+AA60+AA72</f>
        <v>0</v>
      </c>
      <c r="AB38" s="23">
        <f>AB39+AB47+AB60+AB72</f>
        <v>0</v>
      </c>
      <c r="AC38" s="23">
        <f>AC39+AC47+AC60+AC72</f>
        <v>2.8490000000000002</v>
      </c>
      <c r="AD38" s="23">
        <f>AD39+AD47+AD60+AD72</f>
        <v>0</v>
      </c>
      <c r="AE38" s="23">
        <f>AE39+AE47+AE60+AE72</f>
        <v>1305</v>
      </c>
      <c r="AF38" s="23" t="s">
        <v>51</v>
      </c>
      <c r="AG38" s="23">
        <f>AG39+AG47+AG60+AG72</f>
        <v>45.925279000000003</v>
      </c>
      <c r="AH38" s="23">
        <f>AH39+AH47+AH60+AH72</f>
        <v>0</v>
      </c>
      <c r="AI38" s="23">
        <f>AI39+AI47+AI60+AI72</f>
        <v>0</v>
      </c>
      <c r="AJ38" s="23">
        <f>AJ39+AJ47+AJ60+AJ72</f>
        <v>2.8490000000000002</v>
      </c>
      <c r="AK38" s="23">
        <f>AK39+AK47+AK60+AK72</f>
        <v>0</v>
      </c>
      <c r="AL38" s="23">
        <f>AL39+AL47+AL60+AL72</f>
        <v>1305</v>
      </c>
    </row>
    <row r="39" spans="1:38" ht="63" x14ac:dyDescent="0.2">
      <c r="A39" s="9" t="s">
        <v>10</v>
      </c>
      <c r="B39" s="10" t="s">
        <v>45</v>
      </c>
      <c r="C39" s="11" t="s">
        <v>20</v>
      </c>
      <c r="D39" s="23" t="s">
        <v>51</v>
      </c>
      <c r="E39" s="23">
        <f>E40+E43</f>
        <v>0</v>
      </c>
      <c r="F39" s="23">
        <f t="shared" ref="F39:J39" si="0">F40+F43</f>
        <v>0</v>
      </c>
      <c r="G39" s="23">
        <f t="shared" si="0"/>
        <v>0</v>
      </c>
      <c r="H39" s="23">
        <f t="shared" si="0"/>
        <v>0</v>
      </c>
      <c r="I39" s="23">
        <f t="shared" si="0"/>
        <v>0</v>
      </c>
      <c r="J39" s="23">
        <f t="shared" si="0"/>
        <v>0</v>
      </c>
      <c r="K39" s="23" t="s">
        <v>51</v>
      </c>
      <c r="L39" s="23">
        <f>L40+L43</f>
        <v>0</v>
      </c>
      <c r="M39" s="23">
        <f t="shared" ref="M39" si="1">M40+M43</f>
        <v>0</v>
      </c>
      <c r="N39" s="23">
        <f t="shared" ref="N39" si="2">N40+N43</f>
        <v>0</v>
      </c>
      <c r="O39" s="23">
        <f t="shared" ref="O39" si="3">O40+O43</f>
        <v>0</v>
      </c>
      <c r="P39" s="23">
        <f t="shared" ref="P39" si="4">P40+P43</f>
        <v>0</v>
      </c>
      <c r="Q39" s="23">
        <f t="shared" ref="Q39" si="5">Q40+Q43</f>
        <v>0</v>
      </c>
      <c r="R39" s="23" t="s">
        <v>51</v>
      </c>
      <c r="S39" s="23">
        <f>S40+S43</f>
        <v>0</v>
      </c>
      <c r="T39" s="23">
        <f t="shared" ref="T39" si="6">T40+T43</f>
        <v>0</v>
      </c>
      <c r="U39" s="23">
        <f t="shared" ref="U39" si="7">U40+U43</f>
        <v>0</v>
      </c>
      <c r="V39" s="23">
        <f t="shared" ref="V39" si="8">V40+V43</f>
        <v>0</v>
      </c>
      <c r="W39" s="23">
        <f t="shared" ref="W39" si="9">W40+W43</f>
        <v>0</v>
      </c>
      <c r="X39" s="23">
        <f t="shared" ref="X39" si="10">X40+X43</f>
        <v>0</v>
      </c>
      <c r="Y39" s="23" t="s">
        <v>51</v>
      </c>
      <c r="Z39" s="23">
        <f>Z40+Z43</f>
        <v>0</v>
      </c>
      <c r="AA39" s="23">
        <f t="shared" ref="AA39" si="11">AA40+AA43</f>
        <v>0</v>
      </c>
      <c r="AB39" s="23">
        <f t="shared" ref="AB39" si="12">AB40+AB43</f>
        <v>0</v>
      </c>
      <c r="AC39" s="23">
        <f t="shared" ref="AC39" si="13">AC40+AC43</f>
        <v>0</v>
      </c>
      <c r="AD39" s="23">
        <f t="shared" ref="AD39" si="14">AD40+AD43</f>
        <v>0</v>
      </c>
      <c r="AE39" s="23">
        <f t="shared" ref="AE39" si="15">AE40+AE43</f>
        <v>0</v>
      </c>
      <c r="AF39" s="23" t="s">
        <v>51</v>
      </c>
      <c r="AG39" s="23">
        <f>AG40+AG43</f>
        <v>0</v>
      </c>
      <c r="AH39" s="23">
        <f t="shared" ref="AH39" si="16">AH40+AH43</f>
        <v>0</v>
      </c>
      <c r="AI39" s="23">
        <f t="shared" ref="AI39" si="17">AI40+AI43</f>
        <v>0</v>
      </c>
      <c r="AJ39" s="23">
        <f t="shared" ref="AJ39" si="18">AJ40+AJ43</f>
        <v>0</v>
      </c>
      <c r="AK39" s="23">
        <f t="shared" ref="AK39" si="19">AK40+AK43</f>
        <v>0</v>
      </c>
      <c r="AL39" s="23">
        <f t="shared" ref="AL39" si="20">AL40+AL43</f>
        <v>0</v>
      </c>
    </row>
    <row r="40" spans="1:38" ht="31.5" x14ac:dyDescent="0.2">
      <c r="A40" s="12" t="s">
        <v>11</v>
      </c>
      <c r="B40" s="13" t="s">
        <v>46</v>
      </c>
      <c r="C40" s="14" t="s">
        <v>20</v>
      </c>
      <c r="D40" s="23" t="s">
        <v>51</v>
      </c>
      <c r="E40" s="23">
        <f>E42+E41</f>
        <v>0</v>
      </c>
      <c r="F40" s="23">
        <f t="shared" ref="F40:J40" si="21">F42+F41</f>
        <v>0</v>
      </c>
      <c r="G40" s="23">
        <f t="shared" si="21"/>
        <v>0</v>
      </c>
      <c r="H40" s="23">
        <f t="shared" si="21"/>
        <v>0</v>
      </c>
      <c r="I40" s="23">
        <f t="shared" si="21"/>
        <v>0</v>
      </c>
      <c r="J40" s="23">
        <f t="shared" si="21"/>
        <v>0</v>
      </c>
      <c r="K40" s="23" t="s">
        <v>51</v>
      </c>
      <c r="L40" s="23">
        <f t="shared" ref="L40:Q40" si="22">L42+L41</f>
        <v>0</v>
      </c>
      <c r="M40" s="23">
        <f t="shared" si="22"/>
        <v>0</v>
      </c>
      <c r="N40" s="23">
        <f t="shared" si="22"/>
        <v>0</v>
      </c>
      <c r="O40" s="23">
        <f t="shared" si="22"/>
        <v>0</v>
      </c>
      <c r="P40" s="23">
        <f t="shared" si="22"/>
        <v>0</v>
      </c>
      <c r="Q40" s="23">
        <f t="shared" si="22"/>
        <v>0</v>
      </c>
      <c r="R40" s="23" t="s">
        <v>51</v>
      </c>
      <c r="S40" s="23">
        <f t="shared" ref="S40:X40" si="23">S42+S41</f>
        <v>0</v>
      </c>
      <c r="T40" s="23">
        <f t="shared" si="23"/>
        <v>0</v>
      </c>
      <c r="U40" s="23">
        <f t="shared" si="23"/>
        <v>0</v>
      </c>
      <c r="V40" s="23">
        <f t="shared" si="23"/>
        <v>0</v>
      </c>
      <c r="W40" s="23">
        <f t="shared" si="23"/>
        <v>0</v>
      </c>
      <c r="X40" s="23">
        <f t="shared" si="23"/>
        <v>0</v>
      </c>
      <c r="Y40" s="23" t="s">
        <v>51</v>
      </c>
      <c r="Z40" s="23">
        <f t="shared" ref="Z40:AE40" si="24">Z42+Z41</f>
        <v>0</v>
      </c>
      <c r="AA40" s="23">
        <f t="shared" si="24"/>
        <v>0</v>
      </c>
      <c r="AB40" s="23">
        <f t="shared" si="24"/>
        <v>0</v>
      </c>
      <c r="AC40" s="23">
        <f t="shared" si="24"/>
        <v>0</v>
      </c>
      <c r="AD40" s="23">
        <f t="shared" si="24"/>
        <v>0</v>
      </c>
      <c r="AE40" s="23">
        <f t="shared" si="24"/>
        <v>0</v>
      </c>
      <c r="AF40" s="23" t="s">
        <v>51</v>
      </c>
      <c r="AG40" s="23">
        <f t="shared" ref="AG40:AL40" si="25">AG42+AG41</f>
        <v>0</v>
      </c>
      <c r="AH40" s="23">
        <f t="shared" si="25"/>
        <v>0</v>
      </c>
      <c r="AI40" s="23">
        <f t="shared" si="25"/>
        <v>0</v>
      </c>
      <c r="AJ40" s="23">
        <f t="shared" si="25"/>
        <v>0</v>
      </c>
      <c r="AK40" s="23">
        <f t="shared" si="25"/>
        <v>0</v>
      </c>
      <c r="AL40" s="23">
        <f t="shared" si="25"/>
        <v>0</v>
      </c>
    </row>
    <row r="41" spans="1:38" s="42" customFormat="1" x14ac:dyDescent="0.2">
      <c r="A41" s="15"/>
      <c r="B41" s="41"/>
      <c r="C41" s="15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31"/>
      <c r="T41" s="23"/>
      <c r="U41" s="23"/>
      <c r="V41" s="23"/>
      <c r="W41" s="23"/>
      <c r="X41" s="23"/>
      <c r="Y41" s="23"/>
      <c r="Z41" s="31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</row>
    <row r="42" spans="1:38" hidden="1" x14ac:dyDescent="0.2">
      <c r="A42" s="17"/>
      <c r="B42" s="33"/>
      <c r="C42" s="3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34"/>
      <c r="T42" s="32"/>
      <c r="U42" s="23"/>
      <c r="V42" s="23"/>
      <c r="W42" s="23"/>
      <c r="X42" s="23"/>
      <c r="Y42" s="23"/>
      <c r="Z42" s="38"/>
      <c r="AA42" s="37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</row>
    <row r="43" spans="1:38" ht="47.25" x14ac:dyDescent="0.2">
      <c r="A43" s="12" t="s">
        <v>12</v>
      </c>
      <c r="B43" s="13" t="s">
        <v>47</v>
      </c>
      <c r="C43" s="14" t="s">
        <v>20</v>
      </c>
      <c r="D43" s="23" t="s">
        <v>51</v>
      </c>
      <c r="E43" s="31">
        <f>E44+E45+E46</f>
        <v>0</v>
      </c>
      <c r="F43" s="31">
        <f t="shared" ref="F43:I43" si="26">F44+F45+F46</f>
        <v>0</v>
      </c>
      <c r="G43" s="31">
        <f t="shared" si="26"/>
        <v>0</v>
      </c>
      <c r="H43" s="31">
        <f t="shared" si="26"/>
        <v>0</v>
      </c>
      <c r="I43" s="31">
        <f t="shared" si="26"/>
        <v>0</v>
      </c>
      <c r="J43" s="31">
        <f>J44+J45+J46</f>
        <v>0</v>
      </c>
      <c r="K43" s="23" t="s">
        <v>51</v>
      </c>
      <c r="L43" s="31">
        <f>L44+L45+L46</f>
        <v>0</v>
      </c>
      <c r="M43" s="31">
        <f t="shared" ref="M43" si="27">M44+M45+M46</f>
        <v>0</v>
      </c>
      <c r="N43" s="31">
        <f t="shared" ref="N43" si="28">N44+N45+N46</f>
        <v>0</v>
      </c>
      <c r="O43" s="31">
        <f t="shared" ref="O43" si="29">O44+O45+O46</f>
        <v>0</v>
      </c>
      <c r="P43" s="31">
        <f t="shared" ref="P43" si="30">P44+P45+P46</f>
        <v>0</v>
      </c>
      <c r="Q43" s="31">
        <f>Q44+Q45+Q46</f>
        <v>0</v>
      </c>
      <c r="R43" s="23" t="s">
        <v>51</v>
      </c>
      <c r="S43" s="31">
        <f>S44+S45+S46</f>
        <v>0</v>
      </c>
      <c r="T43" s="31">
        <f t="shared" ref="T43" si="31">T44+T45+T46</f>
        <v>0</v>
      </c>
      <c r="U43" s="31">
        <f t="shared" ref="U43" si="32">U44+U45+U46</f>
        <v>0</v>
      </c>
      <c r="V43" s="31">
        <f t="shared" ref="V43" si="33">V44+V45+V46</f>
        <v>0</v>
      </c>
      <c r="W43" s="31">
        <f t="shared" ref="W43" si="34">W44+W45+W46</f>
        <v>0</v>
      </c>
      <c r="X43" s="31">
        <f>X44+X45+X46</f>
        <v>0</v>
      </c>
      <c r="Y43" s="23" t="s">
        <v>51</v>
      </c>
      <c r="Z43" s="31">
        <f>Z44+Z45+Z46</f>
        <v>0</v>
      </c>
      <c r="AA43" s="31">
        <f t="shared" ref="AA43" si="35">AA44+AA45+AA46</f>
        <v>0</v>
      </c>
      <c r="AB43" s="31">
        <f t="shared" ref="AB43" si="36">AB44+AB45+AB46</f>
        <v>0</v>
      </c>
      <c r="AC43" s="31">
        <f t="shared" ref="AC43" si="37">AC44+AC45+AC46</f>
        <v>0</v>
      </c>
      <c r="AD43" s="31">
        <f t="shared" ref="AD43" si="38">AD44+AD45+AD46</f>
        <v>0</v>
      </c>
      <c r="AE43" s="31">
        <f>AE44+AE45+AE46</f>
        <v>0</v>
      </c>
      <c r="AF43" s="23" t="s">
        <v>51</v>
      </c>
      <c r="AG43" s="31">
        <f>AG44+AG45+AG46</f>
        <v>0</v>
      </c>
      <c r="AH43" s="31">
        <f t="shared" ref="AH43" si="39">AH44+AH45+AH46</f>
        <v>0</v>
      </c>
      <c r="AI43" s="31">
        <f t="shared" ref="AI43" si="40">AI44+AI45+AI46</f>
        <v>0</v>
      </c>
      <c r="AJ43" s="31">
        <f t="shared" ref="AJ43" si="41">AJ44+AJ45+AJ46</f>
        <v>0</v>
      </c>
      <c r="AK43" s="31">
        <f t="shared" ref="AK43" si="42">AK44+AK45+AK46</f>
        <v>0</v>
      </c>
      <c r="AL43" s="31">
        <f>AL44+AL45+AL46</f>
        <v>0</v>
      </c>
    </row>
    <row r="44" spans="1:38" hidden="1" x14ac:dyDescent="0.2">
      <c r="A44" s="43"/>
      <c r="B44" s="64"/>
      <c r="C44" s="36"/>
      <c r="D44" s="31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31"/>
      <c r="T44" s="23"/>
      <c r="U44" s="23"/>
      <c r="V44" s="23"/>
      <c r="W44" s="23"/>
      <c r="X44" s="23"/>
      <c r="Y44" s="23"/>
      <c r="Z44" s="31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</row>
    <row r="45" spans="1:38" ht="57" hidden="1" customHeight="1" x14ac:dyDescent="0.2">
      <c r="A45" s="43"/>
      <c r="B45" s="64"/>
      <c r="C45" s="36"/>
      <c r="D45" s="31"/>
      <c r="E45" s="23"/>
      <c r="F45" s="23"/>
      <c r="G45" s="23"/>
      <c r="H45" s="23"/>
      <c r="I45" s="23"/>
      <c r="J45" s="23"/>
      <c r="K45" s="23"/>
      <c r="L45" s="32"/>
      <c r="M45" s="23"/>
      <c r="N45" s="23"/>
      <c r="O45" s="23"/>
      <c r="P45" s="23"/>
      <c r="Q45" s="23"/>
      <c r="R45" s="23"/>
      <c r="S45" s="31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</row>
    <row r="46" spans="1:38" hidden="1" x14ac:dyDescent="0.2">
      <c r="A46" s="43"/>
      <c r="B46" s="64"/>
      <c r="C46" s="36"/>
      <c r="D46" s="31"/>
      <c r="E46" s="23"/>
      <c r="F46" s="23"/>
      <c r="G46" s="23"/>
      <c r="H46" s="23"/>
      <c r="I46" s="23"/>
      <c r="J46" s="23"/>
      <c r="K46" s="23"/>
      <c r="L46" s="32"/>
      <c r="M46" s="23"/>
      <c r="N46" s="23"/>
      <c r="O46" s="23"/>
      <c r="P46" s="23"/>
      <c r="Q46" s="23"/>
      <c r="R46" s="23"/>
      <c r="S46" s="31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</row>
    <row r="47" spans="1:38" ht="47.25" x14ac:dyDescent="0.2">
      <c r="A47" s="9" t="s">
        <v>13</v>
      </c>
      <c r="B47" s="10" t="s">
        <v>48</v>
      </c>
      <c r="C47" s="11" t="s">
        <v>20</v>
      </c>
      <c r="D47" s="23" t="s">
        <v>51</v>
      </c>
      <c r="E47" s="23">
        <f t="shared" ref="E47:J47" si="43">E48+E59</f>
        <v>0</v>
      </c>
      <c r="F47" s="23">
        <f t="shared" si="43"/>
        <v>0</v>
      </c>
      <c r="G47" s="23">
        <f t="shared" si="43"/>
        <v>0</v>
      </c>
      <c r="H47" s="23">
        <f t="shared" si="43"/>
        <v>0</v>
      </c>
      <c r="I47" s="23">
        <f t="shared" si="43"/>
        <v>0</v>
      </c>
      <c r="J47" s="23">
        <f t="shared" si="43"/>
        <v>0</v>
      </c>
      <c r="K47" s="23" t="s">
        <v>51</v>
      </c>
      <c r="L47" s="23">
        <f t="shared" ref="L47:Q47" si="44">L48+L59</f>
        <v>0</v>
      </c>
      <c r="M47" s="23">
        <f t="shared" si="44"/>
        <v>0</v>
      </c>
      <c r="N47" s="23">
        <f t="shared" si="44"/>
        <v>0</v>
      </c>
      <c r="O47" s="23">
        <f t="shared" si="44"/>
        <v>0</v>
      </c>
      <c r="P47" s="23">
        <f t="shared" si="44"/>
        <v>0</v>
      </c>
      <c r="Q47" s="23">
        <f t="shared" si="44"/>
        <v>0</v>
      </c>
      <c r="R47" s="23" t="s">
        <v>51</v>
      </c>
      <c r="S47" s="23">
        <f t="shared" ref="S47:X47" si="45">S48+S59</f>
        <v>0</v>
      </c>
      <c r="T47" s="23">
        <f t="shared" si="45"/>
        <v>0</v>
      </c>
      <c r="U47" s="23">
        <f t="shared" si="45"/>
        <v>0</v>
      </c>
      <c r="V47" s="23">
        <f t="shared" si="45"/>
        <v>0</v>
      </c>
      <c r="W47" s="23">
        <f t="shared" si="45"/>
        <v>0</v>
      </c>
      <c r="X47" s="23">
        <f t="shared" si="45"/>
        <v>0</v>
      </c>
      <c r="Y47" s="23" t="s">
        <v>51</v>
      </c>
      <c r="Z47" s="23">
        <f t="shared" ref="Z47:AE47" si="46">Z48+Z59</f>
        <v>30.103279000000001</v>
      </c>
      <c r="AA47" s="23">
        <f t="shared" si="46"/>
        <v>0</v>
      </c>
      <c r="AB47" s="23">
        <f t="shared" si="46"/>
        <v>0</v>
      </c>
      <c r="AC47" s="23">
        <f t="shared" si="46"/>
        <v>2.8490000000000002</v>
      </c>
      <c r="AD47" s="23">
        <f t="shared" si="46"/>
        <v>0</v>
      </c>
      <c r="AE47" s="23">
        <f t="shared" si="46"/>
        <v>0</v>
      </c>
      <c r="AF47" s="23" t="s">
        <v>51</v>
      </c>
      <c r="AG47" s="23">
        <f t="shared" ref="AG47:AL47" si="47">AG48+AG59</f>
        <v>30.103279000000001</v>
      </c>
      <c r="AH47" s="23">
        <f t="shared" si="47"/>
        <v>0</v>
      </c>
      <c r="AI47" s="23">
        <f t="shared" si="47"/>
        <v>0</v>
      </c>
      <c r="AJ47" s="23">
        <f t="shared" si="47"/>
        <v>2.8490000000000002</v>
      </c>
      <c r="AK47" s="23">
        <f t="shared" si="47"/>
        <v>0</v>
      </c>
      <c r="AL47" s="23">
        <f t="shared" si="47"/>
        <v>0</v>
      </c>
    </row>
    <row r="48" spans="1:38" ht="31.5" x14ac:dyDescent="0.2">
      <c r="A48" s="12" t="s">
        <v>49</v>
      </c>
      <c r="B48" s="13" t="s">
        <v>50</v>
      </c>
      <c r="C48" s="14" t="s">
        <v>20</v>
      </c>
      <c r="D48" s="23" t="s">
        <v>51</v>
      </c>
      <c r="E48" s="23">
        <f>E49+E50+E51+E58+E52+E53+E54+E55</f>
        <v>0</v>
      </c>
      <c r="F48" s="23">
        <f t="shared" ref="E48:J48" si="48">F49+F50+F51+F58</f>
        <v>0</v>
      </c>
      <c r="G48" s="23">
        <f t="shared" si="48"/>
        <v>0</v>
      </c>
      <c r="H48" s="23">
        <f t="shared" si="48"/>
        <v>0</v>
      </c>
      <c r="I48" s="23">
        <f t="shared" si="48"/>
        <v>0</v>
      </c>
      <c r="J48" s="23">
        <f t="shared" si="48"/>
        <v>0</v>
      </c>
      <c r="K48" s="23" t="s">
        <v>51</v>
      </c>
      <c r="L48" s="23">
        <f>L49+L50+L51+L58+L52+L53+L54+L55</f>
        <v>0</v>
      </c>
      <c r="M48" s="23">
        <f t="shared" ref="M48:Q48" si="49">M49+M50+M51+M58</f>
        <v>0</v>
      </c>
      <c r="N48" s="23">
        <f t="shared" si="49"/>
        <v>0</v>
      </c>
      <c r="O48" s="23">
        <f t="shared" si="49"/>
        <v>0</v>
      </c>
      <c r="P48" s="23">
        <f t="shared" si="49"/>
        <v>0</v>
      </c>
      <c r="Q48" s="23">
        <f t="shared" si="49"/>
        <v>0</v>
      </c>
      <c r="R48" s="23" t="s">
        <v>51</v>
      </c>
      <c r="S48" s="23">
        <f>S49+S50+S51+S58+S52+S53+S54+S55</f>
        <v>0</v>
      </c>
      <c r="T48" s="23">
        <f t="shared" ref="T48:X48" si="50">T49+T50+T51+T58</f>
        <v>0</v>
      </c>
      <c r="U48" s="23">
        <f t="shared" si="50"/>
        <v>0</v>
      </c>
      <c r="V48" s="23">
        <f t="shared" si="50"/>
        <v>0</v>
      </c>
      <c r="W48" s="23">
        <f t="shared" si="50"/>
        <v>0</v>
      </c>
      <c r="X48" s="23">
        <f t="shared" si="50"/>
        <v>0</v>
      </c>
      <c r="Y48" s="23" t="s">
        <v>51</v>
      </c>
      <c r="Z48" s="23">
        <f>Z49+Z50+Z51+Z58+Z52+Z53+Z54+Z55</f>
        <v>30.103279000000001</v>
      </c>
      <c r="AA48" s="23">
        <f t="shared" ref="AA48:AE48" si="51">AA49+AA50+AA51+AA58</f>
        <v>0</v>
      </c>
      <c r="AB48" s="23">
        <f t="shared" si="51"/>
        <v>0</v>
      </c>
      <c r="AC48" s="23">
        <f t="shared" si="51"/>
        <v>2.8490000000000002</v>
      </c>
      <c r="AD48" s="23">
        <f t="shared" si="51"/>
        <v>0</v>
      </c>
      <c r="AE48" s="23">
        <f t="shared" si="51"/>
        <v>0</v>
      </c>
      <c r="AF48" s="23" t="s">
        <v>51</v>
      </c>
      <c r="AG48" s="23">
        <f>AG49+AG50+AG51+AG58+AG52+AG53+AG54+AG55</f>
        <v>30.103279000000001</v>
      </c>
      <c r="AH48" s="23">
        <f t="shared" ref="AH48:AL48" si="52">AH49+AH50+AH51+AH58</f>
        <v>0</v>
      </c>
      <c r="AI48" s="23">
        <f t="shared" si="52"/>
        <v>0</v>
      </c>
      <c r="AJ48" s="23">
        <f t="shared" si="52"/>
        <v>2.8490000000000002</v>
      </c>
      <c r="AK48" s="23">
        <f t="shared" si="52"/>
        <v>0</v>
      </c>
      <c r="AL48" s="23">
        <f t="shared" si="52"/>
        <v>0</v>
      </c>
    </row>
    <row r="49" spans="1:38" s="42" customFormat="1" ht="78.75" x14ac:dyDescent="0.2">
      <c r="A49" s="17" t="s">
        <v>166</v>
      </c>
      <c r="B49" s="33" t="s">
        <v>167</v>
      </c>
      <c r="C49" s="36" t="s">
        <v>168</v>
      </c>
      <c r="D49" s="23" t="s">
        <v>51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 t="s">
        <v>51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 t="s">
        <v>51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 t="s">
        <v>51</v>
      </c>
      <c r="Z49" s="23">
        <v>12.39392</v>
      </c>
      <c r="AA49" s="23">
        <v>0</v>
      </c>
      <c r="AB49" s="23">
        <v>0</v>
      </c>
      <c r="AC49" s="23">
        <v>2.4390000000000001</v>
      </c>
      <c r="AD49" s="23">
        <v>0</v>
      </c>
      <c r="AE49" s="23">
        <v>0</v>
      </c>
      <c r="AF49" s="23" t="s">
        <v>51</v>
      </c>
      <c r="AG49" s="23">
        <f t="shared" ref="AG49:AL50" si="53">E49+L49+S49+Z49</f>
        <v>12.39392</v>
      </c>
      <c r="AH49" s="23">
        <f t="shared" si="53"/>
        <v>0</v>
      </c>
      <c r="AI49" s="23">
        <f t="shared" si="53"/>
        <v>0</v>
      </c>
      <c r="AJ49" s="23">
        <f t="shared" si="53"/>
        <v>2.4390000000000001</v>
      </c>
      <c r="AK49" s="23">
        <f t="shared" si="53"/>
        <v>0</v>
      </c>
      <c r="AL49" s="23">
        <f t="shared" si="53"/>
        <v>0</v>
      </c>
    </row>
    <row r="50" spans="1:38" s="42" customFormat="1" ht="63" x14ac:dyDescent="0.2">
      <c r="A50" s="17" t="s">
        <v>169</v>
      </c>
      <c r="B50" s="33" t="s">
        <v>170</v>
      </c>
      <c r="C50" s="36" t="s">
        <v>171</v>
      </c>
      <c r="D50" s="23" t="s">
        <v>51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 t="s">
        <v>51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 t="s">
        <v>51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 t="s">
        <v>51</v>
      </c>
      <c r="Z50" s="23">
        <v>1.9295519999999999</v>
      </c>
      <c r="AA50" s="23">
        <v>0</v>
      </c>
      <c r="AB50" s="23">
        <v>0</v>
      </c>
      <c r="AC50" s="23">
        <v>0.16</v>
      </c>
      <c r="AD50" s="23">
        <v>0</v>
      </c>
      <c r="AE50" s="23">
        <v>0</v>
      </c>
      <c r="AF50" s="23" t="s">
        <v>51</v>
      </c>
      <c r="AG50" s="23">
        <f t="shared" si="53"/>
        <v>1.9295519999999999</v>
      </c>
      <c r="AH50" s="23">
        <f t="shared" si="53"/>
        <v>0</v>
      </c>
      <c r="AI50" s="23">
        <f t="shared" si="53"/>
        <v>0</v>
      </c>
      <c r="AJ50" s="23">
        <f t="shared" si="53"/>
        <v>0.16</v>
      </c>
      <c r="AK50" s="23">
        <f t="shared" si="53"/>
        <v>0</v>
      </c>
      <c r="AL50" s="23">
        <f t="shared" si="53"/>
        <v>0</v>
      </c>
    </row>
    <row r="51" spans="1:38" s="42" customFormat="1" ht="46.5" customHeight="1" x14ac:dyDescent="0.2">
      <c r="A51" s="17" t="s">
        <v>172</v>
      </c>
      <c r="B51" s="33" t="s">
        <v>173</v>
      </c>
      <c r="C51" s="36" t="s">
        <v>174</v>
      </c>
      <c r="D51" s="23" t="s">
        <v>51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 t="s">
        <v>51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 t="s">
        <v>51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 t="s">
        <v>51</v>
      </c>
      <c r="Z51" s="23">
        <v>3.0149270000000001</v>
      </c>
      <c r="AA51" s="23">
        <v>0</v>
      </c>
      <c r="AB51" s="23">
        <v>0</v>
      </c>
      <c r="AC51" s="23">
        <v>0.25</v>
      </c>
      <c r="AD51" s="23">
        <v>0</v>
      </c>
      <c r="AE51" s="23">
        <v>0</v>
      </c>
      <c r="AF51" s="23" t="s">
        <v>51</v>
      </c>
      <c r="AG51" s="23">
        <f t="shared" ref="AG51" si="54">E51+L51+S51+Z51</f>
        <v>3.0149270000000001</v>
      </c>
      <c r="AH51" s="23">
        <f t="shared" ref="AH51" si="55">F51+M51+T51+AA51</f>
        <v>0</v>
      </c>
      <c r="AI51" s="23">
        <f t="shared" ref="AI51" si="56">G51+N51+U51+AB51</f>
        <v>0</v>
      </c>
      <c r="AJ51" s="23">
        <f t="shared" ref="AJ51" si="57">H51+O51+V51+AC51</f>
        <v>0.25</v>
      </c>
      <c r="AK51" s="23">
        <f t="shared" ref="AK51" si="58">I51+P51+W51+AD51</f>
        <v>0</v>
      </c>
      <c r="AL51" s="23">
        <f t="shared" ref="AL51" si="59">J51+Q51+X51+AE51</f>
        <v>0</v>
      </c>
    </row>
    <row r="52" spans="1:38" s="42" customFormat="1" ht="46.5" customHeight="1" x14ac:dyDescent="0.2">
      <c r="A52" s="17" t="s">
        <v>175</v>
      </c>
      <c r="B52" s="33" t="s">
        <v>176</v>
      </c>
      <c r="C52" s="36" t="s">
        <v>177</v>
      </c>
      <c r="D52" s="23"/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 t="s">
        <v>51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 t="s">
        <v>51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 t="s">
        <v>51</v>
      </c>
      <c r="Z52" s="23">
        <v>12.76488</v>
      </c>
      <c r="AA52" s="23">
        <v>0</v>
      </c>
      <c r="AB52" s="23">
        <v>0</v>
      </c>
      <c r="AC52" s="23">
        <v>2.512</v>
      </c>
      <c r="AD52" s="23">
        <v>0</v>
      </c>
      <c r="AE52" s="23">
        <v>0</v>
      </c>
      <c r="AF52" s="23" t="s">
        <v>51</v>
      </c>
      <c r="AG52" s="23">
        <f t="shared" ref="AG52:AG55" si="60">E52+L52+S52+Z52</f>
        <v>12.76488</v>
      </c>
      <c r="AH52" s="23">
        <f t="shared" ref="AH52:AH55" si="61">F52+M52+T52+AA52</f>
        <v>0</v>
      </c>
      <c r="AI52" s="23">
        <f t="shared" ref="AI52:AI55" si="62">G52+N52+U52+AB52</f>
        <v>0</v>
      </c>
      <c r="AJ52" s="23">
        <f t="shared" ref="AJ52:AJ55" si="63">H52+O52+V52+AC52</f>
        <v>2.512</v>
      </c>
      <c r="AK52" s="23">
        <f t="shared" ref="AK52:AK55" si="64">I52+P52+W52+AD52</f>
        <v>0</v>
      </c>
      <c r="AL52" s="23">
        <f t="shared" ref="AL52:AL55" si="65">J52+Q52+X52+AE52</f>
        <v>0</v>
      </c>
    </row>
    <row r="53" spans="1:38" s="42" customFormat="1" ht="46.5" hidden="1" customHeight="1" x14ac:dyDescent="0.2">
      <c r="A53" s="36"/>
      <c r="B53" s="44"/>
      <c r="C53" s="4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</row>
    <row r="54" spans="1:38" s="42" customFormat="1" ht="46.5" hidden="1" customHeight="1" x14ac:dyDescent="0.2">
      <c r="A54" s="36"/>
      <c r="B54" s="33"/>
      <c r="C54" s="36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</row>
    <row r="55" spans="1:38" s="42" customFormat="1" ht="46.5" hidden="1" customHeight="1" x14ac:dyDescent="0.2">
      <c r="A55" s="36"/>
      <c r="B55" s="33"/>
      <c r="C55" s="36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</row>
    <row r="56" spans="1:38" s="42" customFormat="1" ht="46.5" hidden="1" customHeight="1" x14ac:dyDescent="0.2">
      <c r="A56" s="17"/>
      <c r="B56" s="33"/>
      <c r="C56" s="36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</row>
    <row r="57" spans="1:38" s="42" customFormat="1" ht="46.5" hidden="1" customHeight="1" x14ac:dyDescent="0.2">
      <c r="A57" s="17"/>
      <c r="B57" s="33"/>
      <c r="C57" s="36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</row>
    <row r="58" spans="1:38" s="42" customFormat="1" ht="46.5" hidden="1" customHeight="1" x14ac:dyDescent="0.2">
      <c r="A58" s="36"/>
      <c r="B58" s="33"/>
      <c r="C58" s="36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</row>
    <row r="59" spans="1:38" ht="42" customHeight="1" x14ac:dyDescent="0.2">
      <c r="A59" s="12" t="s">
        <v>52</v>
      </c>
      <c r="B59" s="13" t="s">
        <v>53</v>
      </c>
      <c r="C59" s="14" t="s">
        <v>20</v>
      </c>
      <c r="D59" s="23" t="s">
        <v>51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 t="s">
        <v>51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 t="s">
        <v>51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 t="s">
        <v>51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 t="s">
        <v>51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</row>
    <row r="60" spans="1:38" ht="41.25" customHeight="1" x14ac:dyDescent="0.2">
      <c r="A60" s="9" t="s">
        <v>14</v>
      </c>
      <c r="B60" s="10" t="s">
        <v>54</v>
      </c>
      <c r="C60" s="11" t="s">
        <v>20</v>
      </c>
      <c r="D60" s="23" t="s">
        <v>51</v>
      </c>
      <c r="E60" s="23">
        <f t="shared" ref="E60:T60" si="66">E61</f>
        <v>0</v>
      </c>
      <c r="F60" s="23">
        <f t="shared" si="66"/>
        <v>0</v>
      </c>
      <c r="G60" s="23">
        <f t="shared" si="66"/>
        <v>0</v>
      </c>
      <c r="H60" s="23">
        <f t="shared" si="66"/>
        <v>0</v>
      </c>
      <c r="I60" s="23">
        <f t="shared" si="66"/>
        <v>0</v>
      </c>
      <c r="J60" s="23">
        <f t="shared" si="66"/>
        <v>0</v>
      </c>
      <c r="K60" s="23" t="s">
        <v>51</v>
      </c>
      <c r="L60" s="23">
        <f t="shared" si="66"/>
        <v>0</v>
      </c>
      <c r="M60" s="23">
        <f t="shared" si="66"/>
        <v>0</v>
      </c>
      <c r="N60" s="23">
        <f t="shared" si="66"/>
        <v>0</v>
      </c>
      <c r="O60" s="23">
        <f t="shared" si="66"/>
        <v>0</v>
      </c>
      <c r="P60" s="23">
        <f t="shared" si="66"/>
        <v>0</v>
      </c>
      <c r="Q60" s="23">
        <f t="shared" si="66"/>
        <v>0</v>
      </c>
      <c r="R60" s="23" t="s">
        <v>51</v>
      </c>
      <c r="S60" s="23">
        <f t="shared" si="66"/>
        <v>0</v>
      </c>
      <c r="T60" s="23">
        <f t="shared" si="66"/>
        <v>0</v>
      </c>
      <c r="U60" s="23">
        <f t="shared" ref="U60:X60" si="67">U61</f>
        <v>0</v>
      </c>
      <c r="V60" s="23">
        <f t="shared" si="67"/>
        <v>0</v>
      </c>
      <c r="W60" s="23">
        <f t="shared" si="67"/>
        <v>0</v>
      </c>
      <c r="X60" s="23">
        <f t="shared" si="67"/>
        <v>0</v>
      </c>
      <c r="Y60" s="23" t="s">
        <v>51</v>
      </c>
      <c r="Z60" s="23">
        <f t="shared" ref="Z60:AE60" si="68">Z61</f>
        <v>15.821999999999999</v>
      </c>
      <c r="AA60" s="23">
        <f t="shared" si="68"/>
        <v>0</v>
      </c>
      <c r="AB60" s="23">
        <f t="shared" si="68"/>
        <v>0</v>
      </c>
      <c r="AC60" s="23">
        <f t="shared" si="68"/>
        <v>0</v>
      </c>
      <c r="AD60" s="23">
        <f t="shared" si="68"/>
        <v>0</v>
      </c>
      <c r="AE60" s="23">
        <f t="shared" si="68"/>
        <v>1305</v>
      </c>
      <c r="AF60" s="23" t="s">
        <v>51</v>
      </c>
      <c r="AG60" s="23">
        <f t="shared" ref="AG60:AL60" si="69">AG61</f>
        <v>15.821999999999999</v>
      </c>
      <c r="AH60" s="23">
        <f t="shared" si="69"/>
        <v>0</v>
      </c>
      <c r="AI60" s="23">
        <f t="shared" si="69"/>
        <v>0</v>
      </c>
      <c r="AJ60" s="23">
        <f t="shared" si="69"/>
        <v>0</v>
      </c>
      <c r="AK60" s="23">
        <f t="shared" si="69"/>
        <v>0</v>
      </c>
      <c r="AL60" s="23">
        <f t="shared" si="69"/>
        <v>1305</v>
      </c>
    </row>
    <row r="61" spans="1:38" ht="42.75" customHeight="1" x14ac:dyDescent="0.2">
      <c r="A61" s="12" t="s">
        <v>15</v>
      </c>
      <c r="B61" s="13" t="s">
        <v>55</v>
      </c>
      <c r="C61" s="14" t="s">
        <v>20</v>
      </c>
      <c r="D61" s="23" t="s">
        <v>51</v>
      </c>
      <c r="E61" s="23">
        <f>E62+E63+E64</f>
        <v>0</v>
      </c>
      <c r="F61" s="23">
        <f t="shared" ref="F61:J61" si="70">F62+F63+F64</f>
        <v>0</v>
      </c>
      <c r="G61" s="23">
        <f t="shared" si="70"/>
        <v>0</v>
      </c>
      <c r="H61" s="23">
        <f t="shared" si="70"/>
        <v>0</v>
      </c>
      <c r="I61" s="23">
        <f t="shared" si="70"/>
        <v>0</v>
      </c>
      <c r="J61" s="23">
        <f t="shared" si="70"/>
        <v>0</v>
      </c>
      <c r="K61" s="23" t="s">
        <v>51</v>
      </c>
      <c r="L61" s="23">
        <f>L62+L63+L64</f>
        <v>0</v>
      </c>
      <c r="M61" s="23">
        <f t="shared" ref="M61" si="71">M62+M63+M64</f>
        <v>0</v>
      </c>
      <c r="N61" s="23">
        <f t="shared" ref="N61" si="72">N62+N63+N64</f>
        <v>0</v>
      </c>
      <c r="O61" s="23">
        <f t="shared" ref="O61" si="73">O62+O63+O64</f>
        <v>0</v>
      </c>
      <c r="P61" s="23">
        <f t="shared" ref="P61" si="74">P62+P63+P64</f>
        <v>0</v>
      </c>
      <c r="Q61" s="23">
        <f t="shared" ref="Q61" si="75">Q62+Q63+Q64</f>
        <v>0</v>
      </c>
      <c r="R61" s="23" t="s">
        <v>51</v>
      </c>
      <c r="S61" s="23">
        <f>S62+S63+S64</f>
        <v>0</v>
      </c>
      <c r="T61" s="23">
        <f t="shared" ref="T61" si="76">T62+T63+T64</f>
        <v>0</v>
      </c>
      <c r="U61" s="23">
        <f t="shared" ref="U61" si="77">U62+U63+U64</f>
        <v>0</v>
      </c>
      <c r="V61" s="23">
        <f t="shared" ref="V61" si="78">V62+V63+V64</f>
        <v>0</v>
      </c>
      <c r="W61" s="23">
        <f t="shared" ref="W61" si="79">W62+W63+W64</f>
        <v>0</v>
      </c>
      <c r="X61" s="23">
        <f t="shared" ref="X61" si="80">X62+X63+X64</f>
        <v>0</v>
      </c>
      <c r="Y61" s="23" t="s">
        <v>51</v>
      </c>
      <c r="Z61" s="23">
        <f>Z62+Z63+Z64</f>
        <v>15.821999999999999</v>
      </c>
      <c r="AA61" s="23">
        <f t="shared" ref="AA61" si="81">AA62+AA63+AA64</f>
        <v>0</v>
      </c>
      <c r="AB61" s="23">
        <f t="shared" ref="AB61" si="82">AB62+AB63+AB64</f>
        <v>0</v>
      </c>
      <c r="AC61" s="23">
        <f t="shared" ref="AC61" si="83">AC62+AC63+AC64</f>
        <v>0</v>
      </c>
      <c r="AD61" s="23">
        <f t="shared" ref="AD61" si="84">AD62+AD63+AD64</f>
        <v>0</v>
      </c>
      <c r="AE61" s="23">
        <f t="shared" ref="AE61" si="85">AE62+AE63+AE64</f>
        <v>1305</v>
      </c>
      <c r="AF61" s="23" t="s">
        <v>51</v>
      </c>
      <c r="AG61" s="23">
        <f>AG62+AG63+AG64</f>
        <v>15.821999999999999</v>
      </c>
      <c r="AH61" s="23">
        <f t="shared" ref="AH61" si="86">AH62+AH63+AH64</f>
        <v>0</v>
      </c>
      <c r="AI61" s="23">
        <f t="shared" ref="AI61" si="87">AI62+AI63+AI64</f>
        <v>0</v>
      </c>
      <c r="AJ61" s="23">
        <f t="shared" ref="AJ61" si="88">AJ62+AJ63+AJ64</f>
        <v>0</v>
      </c>
      <c r="AK61" s="23">
        <f t="shared" ref="AK61" si="89">AK62+AK63+AK64</f>
        <v>0</v>
      </c>
      <c r="AL61" s="23">
        <f t="shared" ref="AL61" si="90">AL62+AL63+AL64</f>
        <v>1305</v>
      </c>
    </row>
    <row r="62" spans="1:38" ht="69.75" customHeight="1" x14ac:dyDescent="0.2">
      <c r="A62" s="36" t="s">
        <v>154</v>
      </c>
      <c r="B62" s="33" t="s">
        <v>157</v>
      </c>
      <c r="C62" s="36" t="s">
        <v>158</v>
      </c>
      <c r="D62" s="23" t="s">
        <v>51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 t="s">
        <v>51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 t="s">
        <v>51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 t="s">
        <v>51</v>
      </c>
      <c r="Z62" s="23">
        <v>9.76</v>
      </c>
      <c r="AA62" s="23">
        <v>0</v>
      </c>
      <c r="AB62" s="23">
        <v>0</v>
      </c>
      <c r="AC62" s="23">
        <v>0</v>
      </c>
      <c r="AD62" s="23">
        <v>0</v>
      </c>
      <c r="AE62" s="23">
        <v>950</v>
      </c>
      <c r="AF62" s="23" t="s">
        <v>51</v>
      </c>
      <c r="AG62" s="23">
        <f t="shared" ref="AG62:AL62" si="91">E62+L62+S62+Z62</f>
        <v>9.76</v>
      </c>
      <c r="AH62" s="23">
        <f t="shared" si="91"/>
        <v>0</v>
      </c>
      <c r="AI62" s="23">
        <f t="shared" si="91"/>
        <v>0</v>
      </c>
      <c r="AJ62" s="23">
        <f t="shared" si="91"/>
        <v>0</v>
      </c>
      <c r="AK62" s="23">
        <f t="shared" si="91"/>
        <v>0</v>
      </c>
      <c r="AL62" s="23">
        <f t="shared" si="91"/>
        <v>950</v>
      </c>
    </row>
    <row r="63" spans="1:38" ht="69.75" customHeight="1" x14ac:dyDescent="0.2">
      <c r="A63" s="36" t="s">
        <v>159</v>
      </c>
      <c r="B63" s="33" t="s">
        <v>160</v>
      </c>
      <c r="C63" s="36" t="s">
        <v>161</v>
      </c>
      <c r="D63" s="31" t="s">
        <v>51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 t="s">
        <v>51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 t="s">
        <v>51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 t="s">
        <v>51</v>
      </c>
      <c r="Z63" s="23">
        <v>5.7110000000000003</v>
      </c>
      <c r="AA63" s="23">
        <v>0</v>
      </c>
      <c r="AB63" s="23">
        <v>0</v>
      </c>
      <c r="AC63" s="23">
        <v>0</v>
      </c>
      <c r="AD63" s="23">
        <v>0</v>
      </c>
      <c r="AE63" s="23">
        <v>325</v>
      </c>
      <c r="AF63" s="23" t="s">
        <v>51</v>
      </c>
      <c r="AG63" s="23">
        <f t="shared" ref="AG63:AG64" si="92">E63+L63+S63+Z63</f>
        <v>5.7110000000000003</v>
      </c>
      <c r="AH63" s="23">
        <f t="shared" ref="AH63:AH64" si="93">F63+M63+T63+AA63</f>
        <v>0</v>
      </c>
      <c r="AI63" s="23">
        <f t="shared" ref="AI63:AI64" si="94">G63+N63+U63+AB63</f>
        <v>0</v>
      </c>
      <c r="AJ63" s="23">
        <f t="shared" ref="AJ63:AJ64" si="95">H63+O63+V63+AC63</f>
        <v>0</v>
      </c>
      <c r="AK63" s="23">
        <f t="shared" ref="AK63:AK64" si="96">I63+P63+W63+AD63</f>
        <v>0</v>
      </c>
      <c r="AL63" s="23">
        <f t="shared" ref="AL63:AL64" si="97">J63+Q63+X63+AE63</f>
        <v>325</v>
      </c>
    </row>
    <row r="64" spans="1:38" ht="69.75" customHeight="1" x14ac:dyDescent="0.2">
      <c r="A64" s="36" t="s">
        <v>162</v>
      </c>
      <c r="B64" s="33" t="s">
        <v>163</v>
      </c>
      <c r="C64" s="36" t="s">
        <v>164</v>
      </c>
      <c r="D64" s="31" t="s">
        <v>51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 t="s">
        <v>51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 t="s">
        <v>51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 t="s">
        <v>51</v>
      </c>
      <c r="Z64" s="23">
        <v>0.35099999999999998</v>
      </c>
      <c r="AA64" s="23">
        <v>0</v>
      </c>
      <c r="AB64" s="23">
        <v>0</v>
      </c>
      <c r="AC64" s="23">
        <v>0</v>
      </c>
      <c r="AD64" s="23">
        <v>0</v>
      </c>
      <c r="AE64" s="23">
        <v>30</v>
      </c>
      <c r="AF64" s="23" t="s">
        <v>51</v>
      </c>
      <c r="AG64" s="23">
        <f t="shared" si="92"/>
        <v>0.35099999999999998</v>
      </c>
      <c r="AH64" s="23">
        <f t="shared" si="93"/>
        <v>0</v>
      </c>
      <c r="AI64" s="23">
        <f t="shared" si="94"/>
        <v>0</v>
      </c>
      <c r="AJ64" s="23">
        <f t="shared" si="95"/>
        <v>0</v>
      </c>
      <c r="AK64" s="23">
        <f t="shared" si="96"/>
        <v>0</v>
      </c>
      <c r="AL64" s="23">
        <f t="shared" si="97"/>
        <v>30</v>
      </c>
    </row>
    <row r="65" spans="1:38" ht="47.25" customHeight="1" x14ac:dyDescent="0.2">
      <c r="A65" s="12" t="s">
        <v>84</v>
      </c>
      <c r="B65" s="13" t="s">
        <v>56</v>
      </c>
      <c r="C65" s="14" t="s">
        <v>20</v>
      </c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</row>
    <row r="66" spans="1:38" ht="44.25" customHeight="1" x14ac:dyDescent="0.2">
      <c r="A66" s="12" t="s">
        <v>85</v>
      </c>
      <c r="B66" s="13" t="s">
        <v>57</v>
      </c>
      <c r="C66" s="14" t="s">
        <v>20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</row>
    <row r="67" spans="1:38" ht="48" customHeight="1" x14ac:dyDescent="0.2">
      <c r="A67" s="12" t="s">
        <v>86</v>
      </c>
      <c r="B67" s="13" t="s">
        <v>58</v>
      </c>
      <c r="C67" s="14" t="s">
        <v>20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</row>
    <row r="68" spans="1:38" ht="38.25" customHeight="1" x14ac:dyDescent="0.2">
      <c r="A68" s="12" t="s">
        <v>87</v>
      </c>
      <c r="B68" s="13" t="s">
        <v>59</v>
      </c>
      <c r="C68" s="14" t="s">
        <v>20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</row>
    <row r="69" spans="1:38" ht="57.75" customHeight="1" x14ac:dyDescent="0.2">
      <c r="A69" s="12" t="s">
        <v>88</v>
      </c>
      <c r="B69" s="13" t="s">
        <v>60</v>
      </c>
      <c r="C69" s="14" t="s">
        <v>20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</row>
    <row r="70" spans="1:38" ht="33" customHeight="1" x14ac:dyDescent="0.2">
      <c r="A70" s="12" t="s">
        <v>89</v>
      </c>
      <c r="B70" s="13" t="s">
        <v>61</v>
      </c>
      <c r="C70" s="14" t="s">
        <v>20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</row>
    <row r="71" spans="1:38" ht="42.75" customHeight="1" x14ac:dyDescent="0.2">
      <c r="A71" s="12" t="s">
        <v>90</v>
      </c>
      <c r="B71" s="13" t="s">
        <v>62</v>
      </c>
      <c r="C71" s="14" t="s">
        <v>20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</row>
    <row r="72" spans="1:38" ht="47.25" x14ac:dyDescent="0.2">
      <c r="A72" s="9" t="s">
        <v>63</v>
      </c>
      <c r="B72" s="10" t="s">
        <v>64</v>
      </c>
      <c r="C72" s="11" t="s">
        <v>20</v>
      </c>
      <c r="D72" s="23" t="s">
        <v>51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 t="s">
        <v>51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 t="s">
        <v>51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 t="s">
        <v>51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 t="s">
        <v>51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</row>
    <row r="73" spans="1:38" ht="31.5" x14ac:dyDescent="0.2">
      <c r="A73" s="12" t="s">
        <v>65</v>
      </c>
      <c r="B73" s="13" t="s">
        <v>66</v>
      </c>
      <c r="C73" s="14" t="s">
        <v>20</v>
      </c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</row>
    <row r="74" spans="1:38" ht="47.25" x14ac:dyDescent="0.2">
      <c r="A74" s="12" t="s">
        <v>67</v>
      </c>
      <c r="B74" s="13" t="s">
        <v>68</v>
      </c>
      <c r="C74" s="14" t="s">
        <v>20</v>
      </c>
      <c r="D74" s="23"/>
      <c r="E74" s="23">
        <f t="shared" ref="E74:J74" si="98">E75</f>
        <v>0</v>
      </c>
      <c r="F74" s="23">
        <f t="shared" si="98"/>
        <v>0</v>
      </c>
      <c r="G74" s="23">
        <f t="shared" si="98"/>
        <v>0</v>
      </c>
      <c r="H74" s="23">
        <f t="shared" si="98"/>
        <v>0</v>
      </c>
      <c r="I74" s="23">
        <f t="shared" si="98"/>
        <v>0</v>
      </c>
      <c r="J74" s="23">
        <f t="shared" si="98"/>
        <v>0</v>
      </c>
      <c r="K74" s="23"/>
      <c r="L74" s="23">
        <f t="shared" ref="L74:Q74" si="99">L75</f>
        <v>0</v>
      </c>
      <c r="M74" s="23">
        <f t="shared" si="99"/>
        <v>0</v>
      </c>
      <c r="N74" s="23">
        <f t="shared" si="99"/>
        <v>0</v>
      </c>
      <c r="O74" s="23">
        <f t="shared" si="99"/>
        <v>0</v>
      </c>
      <c r="P74" s="23">
        <f t="shared" si="99"/>
        <v>0</v>
      </c>
      <c r="Q74" s="23">
        <f t="shared" si="99"/>
        <v>0</v>
      </c>
      <c r="R74" s="23"/>
      <c r="S74" s="23">
        <f>S75</f>
        <v>0</v>
      </c>
      <c r="T74" s="23">
        <f t="shared" ref="T74:X74" si="100">T75</f>
        <v>0</v>
      </c>
      <c r="U74" s="23">
        <f t="shared" si="100"/>
        <v>0</v>
      </c>
      <c r="V74" s="23">
        <f t="shared" si="100"/>
        <v>0</v>
      </c>
      <c r="W74" s="23">
        <f t="shared" si="100"/>
        <v>0</v>
      </c>
      <c r="X74" s="23">
        <f t="shared" si="100"/>
        <v>0</v>
      </c>
      <c r="Y74" s="23"/>
      <c r="Z74" s="23">
        <f t="shared" ref="Z74:AE74" si="101">Z75</f>
        <v>0</v>
      </c>
      <c r="AA74" s="23">
        <f t="shared" si="101"/>
        <v>0</v>
      </c>
      <c r="AB74" s="23">
        <f t="shared" si="101"/>
        <v>0</v>
      </c>
      <c r="AC74" s="23">
        <f t="shared" si="101"/>
        <v>0</v>
      </c>
      <c r="AD74" s="23">
        <f t="shared" si="101"/>
        <v>0</v>
      </c>
      <c r="AE74" s="23">
        <f t="shared" si="101"/>
        <v>0</v>
      </c>
      <c r="AF74" s="23"/>
      <c r="AG74" s="23">
        <f t="shared" ref="AG74:AL74" si="102">AG75</f>
        <v>0</v>
      </c>
      <c r="AH74" s="23">
        <f t="shared" si="102"/>
        <v>0</v>
      </c>
      <c r="AI74" s="23">
        <f t="shared" si="102"/>
        <v>0</v>
      </c>
      <c r="AJ74" s="23">
        <f t="shared" si="102"/>
        <v>0</v>
      </c>
      <c r="AK74" s="23">
        <f t="shared" si="102"/>
        <v>0</v>
      </c>
      <c r="AL74" s="23">
        <f t="shared" si="102"/>
        <v>0</v>
      </c>
    </row>
    <row r="75" spans="1:38" s="42" customFormat="1" ht="45.75" customHeight="1" x14ac:dyDescent="0.2">
      <c r="A75" s="15"/>
      <c r="B75" s="41"/>
      <c r="C75" s="15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</row>
    <row r="76" spans="1:38" ht="63" x14ac:dyDescent="0.2">
      <c r="A76" s="18" t="s">
        <v>16</v>
      </c>
      <c r="B76" s="19" t="s">
        <v>69</v>
      </c>
      <c r="C76" s="20" t="s">
        <v>20</v>
      </c>
      <c r="D76" s="23" t="s">
        <v>51</v>
      </c>
      <c r="E76" s="23">
        <f t="shared" ref="E76:J76" si="103">E77+E78</f>
        <v>0</v>
      </c>
      <c r="F76" s="23">
        <f t="shared" si="103"/>
        <v>0</v>
      </c>
      <c r="G76" s="23">
        <f t="shared" si="103"/>
        <v>0</v>
      </c>
      <c r="H76" s="23">
        <f t="shared" si="103"/>
        <v>0</v>
      </c>
      <c r="I76" s="23">
        <f t="shared" si="103"/>
        <v>0</v>
      </c>
      <c r="J76" s="23">
        <f t="shared" si="103"/>
        <v>0</v>
      </c>
      <c r="K76" s="23" t="s">
        <v>51</v>
      </c>
      <c r="L76" s="23">
        <f t="shared" ref="L76:Q76" si="104">L77+L78</f>
        <v>0</v>
      </c>
      <c r="M76" s="23">
        <f t="shared" si="104"/>
        <v>0</v>
      </c>
      <c r="N76" s="23">
        <f t="shared" si="104"/>
        <v>0</v>
      </c>
      <c r="O76" s="23">
        <f t="shared" si="104"/>
        <v>0</v>
      </c>
      <c r="P76" s="23">
        <f t="shared" si="104"/>
        <v>0</v>
      </c>
      <c r="Q76" s="23">
        <f t="shared" si="104"/>
        <v>0</v>
      </c>
      <c r="R76" s="23" t="s">
        <v>51</v>
      </c>
      <c r="S76" s="23">
        <f>S77+S78</f>
        <v>0</v>
      </c>
      <c r="T76" s="23">
        <f t="shared" ref="T76:X76" si="105">T77+T78</f>
        <v>0</v>
      </c>
      <c r="U76" s="23">
        <f t="shared" si="105"/>
        <v>0</v>
      </c>
      <c r="V76" s="23">
        <f t="shared" si="105"/>
        <v>0</v>
      </c>
      <c r="W76" s="23">
        <f t="shared" si="105"/>
        <v>0</v>
      </c>
      <c r="X76" s="23">
        <f t="shared" si="105"/>
        <v>0</v>
      </c>
      <c r="Y76" s="23" t="s">
        <v>51</v>
      </c>
      <c r="Z76" s="23">
        <f t="shared" ref="Z76:AE76" si="106">Z77+Z78</f>
        <v>0</v>
      </c>
      <c r="AA76" s="23">
        <f t="shared" si="106"/>
        <v>0</v>
      </c>
      <c r="AB76" s="23">
        <f t="shared" si="106"/>
        <v>0</v>
      </c>
      <c r="AC76" s="23">
        <f t="shared" si="106"/>
        <v>0</v>
      </c>
      <c r="AD76" s="23">
        <f t="shared" si="106"/>
        <v>0</v>
      </c>
      <c r="AE76" s="23">
        <f t="shared" si="106"/>
        <v>0</v>
      </c>
      <c r="AF76" s="23" t="s">
        <v>51</v>
      </c>
      <c r="AG76" s="23">
        <f t="shared" ref="AG76:AL76" si="107">AG77+AG78</f>
        <v>0</v>
      </c>
      <c r="AH76" s="23">
        <f t="shared" si="107"/>
        <v>0</v>
      </c>
      <c r="AI76" s="23">
        <f t="shared" si="107"/>
        <v>0</v>
      </c>
      <c r="AJ76" s="23">
        <f t="shared" si="107"/>
        <v>0</v>
      </c>
      <c r="AK76" s="23">
        <f t="shared" si="107"/>
        <v>0</v>
      </c>
      <c r="AL76" s="23">
        <f t="shared" si="107"/>
        <v>0</v>
      </c>
    </row>
    <row r="77" spans="1:38" ht="47.25" x14ac:dyDescent="0.2">
      <c r="A77" s="18" t="s">
        <v>70</v>
      </c>
      <c r="B77" s="19" t="s">
        <v>71</v>
      </c>
      <c r="C77" s="20" t="s">
        <v>20</v>
      </c>
      <c r="D77" s="23" t="s">
        <v>51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 t="s">
        <v>51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 t="s">
        <v>51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 t="s">
        <v>51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 t="s">
        <v>51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</row>
    <row r="78" spans="1:38" ht="47.25" x14ac:dyDescent="0.2">
      <c r="A78" s="18" t="s">
        <v>72</v>
      </c>
      <c r="B78" s="19" t="s">
        <v>73</v>
      </c>
      <c r="C78" s="20" t="s">
        <v>20</v>
      </c>
      <c r="D78" s="23" t="s">
        <v>51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 t="s">
        <v>51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 t="s">
        <v>51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 t="s">
        <v>51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 t="s">
        <v>51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</row>
    <row r="79" spans="1:38" ht="31.5" x14ac:dyDescent="0.2">
      <c r="A79" s="18" t="s">
        <v>17</v>
      </c>
      <c r="B79" s="19" t="s">
        <v>74</v>
      </c>
      <c r="C79" s="20" t="s">
        <v>20</v>
      </c>
      <c r="D79" s="23" t="s">
        <v>51</v>
      </c>
      <c r="E79" s="23">
        <f t="shared" ref="E79:J79" si="108">E80+E82</f>
        <v>0</v>
      </c>
      <c r="F79" s="23">
        <f t="shared" si="108"/>
        <v>0</v>
      </c>
      <c r="G79" s="23">
        <f t="shared" si="108"/>
        <v>0</v>
      </c>
      <c r="H79" s="23">
        <f t="shared" si="108"/>
        <v>0</v>
      </c>
      <c r="I79" s="23">
        <f t="shared" si="108"/>
        <v>0</v>
      </c>
      <c r="J79" s="23">
        <f t="shared" si="108"/>
        <v>0</v>
      </c>
      <c r="K79" s="23" t="s">
        <v>51</v>
      </c>
      <c r="L79" s="23">
        <f t="shared" ref="L79:Q79" si="109">L80+L82</f>
        <v>0</v>
      </c>
      <c r="M79" s="23">
        <f t="shared" si="109"/>
        <v>0</v>
      </c>
      <c r="N79" s="23">
        <f t="shared" si="109"/>
        <v>0</v>
      </c>
      <c r="O79" s="23">
        <f t="shared" si="109"/>
        <v>0</v>
      </c>
      <c r="P79" s="23">
        <f t="shared" si="109"/>
        <v>0</v>
      </c>
      <c r="Q79" s="23">
        <f t="shared" si="109"/>
        <v>0</v>
      </c>
      <c r="R79" s="23" t="s">
        <v>51</v>
      </c>
      <c r="S79" s="23">
        <f t="shared" ref="S79:X79" si="110">S80+S82</f>
        <v>0</v>
      </c>
      <c r="T79" s="23">
        <f t="shared" si="110"/>
        <v>0</v>
      </c>
      <c r="U79" s="23">
        <f t="shared" si="110"/>
        <v>0</v>
      </c>
      <c r="V79" s="23">
        <f t="shared" si="110"/>
        <v>0</v>
      </c>
      <c r="W79" s="23">
        <f t="shared" si="110"/>
        <v>0</v>
      </c>
      <c r="X79" s="23">
        <f t="shared" si="110"/>
        <v>0</v>
      </c>
      <c r="Y79" s="23" t="s">
        <v>51</v>
      </c>
      <c r="Z79" s="23">
        <f t="shared" ref="Z79:AE79" si="111">Z80+Z82</f>
        <v>0</v>
      </c>
      <c r="AA79" s="23">
        <f t="shared" si="111"/>
        <v>0</v>
      </c>
      <c r="AB79" s="23">
        <f t="shared" si="111"/>
        <v>0</v>
      </c>
      <c r="AC79" s="23">
        <f t="shared" si="111"/>
        <v>0</v>
      </c>
      <c r="AD79" s="23">
        <f t="shared" si="111"/>
        <v>0</v>
      </c>
      <c r="AE79" s="23">
        <f t="shared" si="111"/>
        <v>0</v>
      </c>
      <c r="AF79" s="23" t="s">
        <v>51</v>
      </c>
      <c r="AG79" s="23">
        <f t="shared" ref="AG79:AL79" si="112">AG80+AG82</f>
        <v>0</v>
      </c>
      <c r="AH79" s="23">
        <f t="shared" si="112"/>
        <v>0</v>
      </c>
      <c r="AI79" s="23">
        <f t="shared" si="112"/>
        <v>0</v>
      </c>
      <c r="AJ79" s="23">
        <f t="shared" si="112"/>
        <v>0</v>
      </c>
      <c r="AK79" s="23">
        <f t="shared" si="112"/>
        <v>0</v>
      </c>
      <c r="AL79" s="23">
        <f t="shared" si="112"/>
        <v>0</v>
      </c>
    </row>
    <row r="80" spans="1:38" ht="31.5" x14ac:dyDescent="0.2">
      <c r="A80" s="12" t="s">
        <v>75</v>
      </c>
      <c r="B80" s="13" t="s">
        <v>76</v>
      </c>
      <c r="C80" s="14" t="s">
        <v>20</v>
      </c>
      <c r="D80" s="23" t="s">
        <v>51</v>
      </c>
      <c r="E80" s="23">
        <f>E81</f>
        <v>0</v>
      </c>
      <c r="F80" s="23">
        <f t="shared" ref="F80:J80" si="113">F81</f>
        <v>0</v>
      </c>
      <c r="G80" s="23">
        <f t="shared" si="113"/>
        <v>0</v>
      </c>
      <c r="H80" s="23">
        <f t="shared" si="113"/>
        <v>0</v>
      </c>
      <c r="I80" s="23">
        <f t="shared" si="113"/>
        <v>0</v>
      </c>
      <c r="J80" s="23">
        <f t="shared" si="113"/>
        <v>0</v>
      </c>
      <c r="K80" s="23" t="s">
        <v>51</v>
      </c>
      <c r="L80" s="23">
        <f>L81</f>
        <v>0</v>
      </c>
      <c r="M80" s="23">
        <f t="shared" ref="M80:Q80" si="114">M81</f>
        <v>0</v>
      </c>
      <c r="N80" s="23">
        <f t="shared" si="114"/>
        <v>0</v>
      </c>
      <c r="O80" s="23">
        <f t="shared" si="114"/>
        <v>0</v>
      </c>
      <c r="P80" s="23">
        <f t="shared" si="114"/>
        <v>0</v>
      </c>
      <c r="Q80" s="23">
        <f t="shared" si="114"/>
        <v>0</v>
      </c>
      <c r="R80" s="23" t="s">
        <v>51</v>
      </c>
      <c r="S80" s="23">
        <f>S81</f>
        <v>0</v>
      </c>
      <c r="T80" s="23">
        <f t="shared" ref="T80:X80" si="115">T81</f>
        <v>0</v>
      </c>
      <c r="U80" s="23">
        <f t="shared" si="115"/>
        <v>0</v>
      </c>
      <c r="V80" s="23">
        <f t="shared" si="115"/>
        <v>0</v>
      </c>
      <c r="W80" s="23">
        <f t="shared" si="115"/>
        <v>0</v>
      </c>
      <c r="X80" s="23">
        <f t="shared" si="115"/>
        <v>0</v>
      </c>
      <c r="Y80" s="23" t="s">
        <v>51</v>
      </c>
      <c r="Z80" s="23">
        <f>Z81</f>
        <v>0</v>
      </c>
      <c r="AA80" s="23">
        <f t="shared" ref="AA80:AE80" si="116">AA81</f>
        <v>0</v>
      </c>
      <c r="AB80" s="23">
        <f t="shared" si="116"/>
        <v>0</v>
      </c>
      <c r="AC80" s="23">
        <f t="shared" si="116"/>
        <v>0</v>
      </c>
      <c r="AD80" s="23">
        <f t="shared" si="116"/>
        <v>0</v>
      </c>
      <c r="AE80" s="23">
        <f t="shared" si="116"/>
        <v>0</v>
      </c>
      <c r="AF80" s="23" t="s">
        <v>51</v>
      </c>
      <c r="AG80" s="23">
        <f t="shared" ref="AG80:AL80" si="117">AG81</f>
        <v>0</v>
      </c>
      <c r="AH80" s="23">
        <f t="shared" si="117"/>
        <v>0</v>
      </c>
      <c r="AI80" s="23">
        <f t="shared" si="117"/>
        <v>0</v>
      </c>
      <c r="AJ80" s="23">
        <f t="shared" si="117"/>
        <v>0</v>
      </c>
      <c r="AK80" s="23">
        <f t="shared" si="117"/>
        <v>0</v>
      </c>
      <c r="AL80" s="23">
        <f t="shared" si="117"/>
        <v>0</v>
      </c>
    </row>
    <row r="81" spans="1:38" ht="22.5" customHeight="1" x14ac:dyDescent="0.2">
      <c r="A81" s="39" t="s">
        <v>77</v>
      </c>
      <c r="B81" s="33"/>
      <c r="C81" s="36"/>
      <c r="D81" s="23" t="s">
        <v>51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 t="s">
        <v>51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32" t="s">
        <v>51</v>
      </c>
      <c r="S81" s="32">
        <v>0</v>
      </c>
      <c r="T81" s="32">
        <v>0</v>
      </c>
      <c r="U81" s="32">
        <v>0</v>
      </c>
      <c r="V81" s="32">
        <v>0</v>
      </c>
      <c r="W81" s="23">
        <v>0</v>
      </c>
      <c r="X81" s="23">
        <v>0</v>
      </c>
      <c r="Y81" s="23" t="s">
        <v>51</v>
      </c>
      <c r="Z81" s="23"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23" t="s">
        <v>51</v>
      </c>
      <c r="AG81" s="23">
        <f t="shared" ref="AG81:AL81" si="118">E81+L81+S81+Z81</f>
        <v>0</v>
      </c>
      <c r="AH81" s="23">
        <f t="shared" si="118"/>
        <v>0</v>
      </c>
      <c r="AI81" s="23">
        <f t="shared" si="118"/>
        <v>0</v>
      </c>
      <c r="AJ81" s="23">
        <f t="shared" si="118"/>
        <v>0</v>
      </c>
      <c r="AK81" s="23">
        <f t="shared" si="118"/>
        <v>0</v>
      </c>
      <c r="AL81" s="23">
        <f t="shared" si="118"/>
        <v>0</v>
      </c>
    </row>
    <row r="82" spans="1:38" ht="34.5" customHeight="1" x14ac:dyDescent="0.2">
      <c r="A82" s="12" t="s">
        <v>78</v>
      </c>
      <c r="B82" s="13" t="s">
        <v>79</v>
      </c>
      <c r="C82" s="14" t="s">
        <v>20</v>
      </c>
      <c r="D82" s="23" t="s">
        <v>51</v>
      </c>
      <c r="E82" s="23">
        <f>E83</f>
        <v>0</v>
      </c>
      <c r="F82" s="23">
        <f t="shared" ref="F82:J82" si="119">F83</f>
        <v>0</v>
      </c>
      <c r="G82" s="23">
        <f t="shared" si="119"/>
        <v>0</v>
      </c>
      <c r="H82" s="23">
        <f t="shared" si="119"/>
        <v>0</v>
      </c>
      <c r="I82" s="23">
        <f t="shared" si="119"/>
        <v>0</v>
      </c>
      <c r="J82" s="23">
        <f t="shared" si="119"/>
        <v>0</v>
      </c>
      <c r="K82" s="23" t="s">
        <v>51</v>
      </c>
      <c r="L82" s="23">
        <f t="shared" ref="L82:Q82" si="120">L83</f>
        <v>0</v>
      </c>
      <c r="M82" s="23">
        <f t="shared" si="120"/>
        <v>0</v>
      </c>
      <c r="N82" s="23">
        <f t="shared" si="120"/>
        <v>0</v>
      </c>
      <c r="O82" s="23">
        <f t="shared" si="120"/>
        <v>0</v>
      </c>
      <c r="P82" s="23">
        <f t="shared" si="120"/>
        <v>0</v>
      </c>
      <c r="Q82" s="23">
        <f t="shared" si="120"/>
        <v>0</v>
      </c>
      <c r="R82" s="23" t="s">
        <v>51</v>
      </c>
      <c r="S82" s="23">
        <f t="shared" ref="S82:X82" si="121">S83</f>
        <v>0</v>
      </c>
      <c r="T82" s="23">
        <f t="shared" si="121"/>
        <v>0</v>
      </c>
      <c r="U82" s="23">
        <f t="shared" si="121"/>
        <v>0</v>
      </c>
      <c r="V82" s="23">
        <f t="shared" si="121"/>
        <v>0</v>
      </c>
      <c r="W82" s="23">
        <f t="shared" si="121"/>
        <v>0</v>
      </c>
      <c r="X82" s="23">
        <f t="shared" si="121"/>
        <v>0</v>
      </c>
      <c r="Y82" s="23" t="s">
        <v>51</v>
      </c>
      <c r="Z82" s="23">
        <f t="shared" ref="Z82:AE82" si="122">Z83</f>
        <v>0</v>
      </c>
      <c r="AA82" s="23">
        <f t="shared" si="122"/>
        <v>0</v>
      </c>
      <c r="AB82" s="23">
        <f t="shared" si="122"/>
        <v>0</v>
      </c>
      <c r="AC82" s="23">
        <f t="shared" si="122"/>
        <v>0</v>
      </c>
      <c r="AD82" s="23">
        <f t="shared" si="122"/>
        <v>0</v>
      </c>
      <c r="AE82" s="23">
        <f t="shared" si="122"/>
        <v>0</v>
      </c>
      <c r="AF82" s="23" t="s">
        <v>51</v>
      </c>
      <c r="AG82" s="23">
        <f t="shared" ref="AG82:AL82" si="123">AG83</f>
        <v>0</v>
      </c>
      <c r="AH82" s="23">
        <f t="shared" si="123"/>
        <v>0</v>
      </c>
      <c r="AI82" s="23">
        <f t="shared" si="123"/>
        <v>0</v>
      </c>
      <c r="AJ82" s="23">
        <f t="shared" si="123"/>
        <v>0</v>
      </c>
      <c r="AK82" s="23">
        <f t="shared" si="123"/>
        <v>0</v>
      </c>
      <c r="AL82" s="23">
        <f t="shared" si="123"/>
        <v>0</v>
      </c>
    </row>
    <row r="83" spans="1:38" s="40" customFormat="1" ht="15" customHeight="1" x14ac:dyDescent="0.2">
      <c r="A83" s="39"/>
      <c r="B83" s="33"/>
      <c r="C83" s="36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</row>
    <row r="84" spans="1:38" ht="31.5" x14ac:dyDescent="0.2">
      <c r="A84" s="18" t="s">
        <v>80</v>
      </c>
      <c r="B84" s="19" t="s">
        <v>81</v>
      </c>
      <c r="C84" s="20" t="s">
        <v>20</v>
      </c>
      <c r="D84" s="23" t="s">
        <v>51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 t="s">
        <v>51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 t="s">
        <v>51</v>
      </c>
      <c r="S84" s="23">
        <v>0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 t="s">
        <v>51</v>
      </c>
      <c r="Z84" s="23">
        <v>0</v>
      </c>
      <c r="AA84" s="23">
        <v>0</v>
      </c>
      <c r="AB84" s="23">
        <v>0</v>
      </c>
      <c r="AC84" s="23">
        <v>0</v>
      </c>
      <c r="AD84" s="23">
        <v>0</v>
      </c>
      <c r="AE84" s="23">
        <v>0</v>
      </c>
      <c r="AF84" s="23" t="s">
        <v>51</v>
      </c>
      <c r="AG84" s="23">
        <v>0</v>
      </c>
      <c r="AH84" s="23">
        <v>0</v>
      </c>
      <c r="AI84" s="23">
        <v>0</v>
      </c>
      <c r="AJ84" s="23">
        <v>0</v>
      </c>
      <c r="AK84" s="23">
        <v>0</v>
      </c>
      <c r="AL84" s="23">
        <v>0</v>
      </c>
    </row>
    <row r="85" spans="1:38" ht="31.5" x14ac:dyDescent="0.2">
      <c r="A85" s="18" t="s">
        <v>82</v>
      </c>
      <c r="B85" s="19" t="s">
        <v>83</v>
      </c>
      <c r="C85" s="20" t="s">
        <v>20</v>
      </c>
      <c r="D85" s="23" t="s">
        <v>51</v>
      </c>
      <c r="E85" s="23">
        <f t="shared" ref="E85:J85" si="124">E86</f>
        <v>0</v>
      </c>
      <c r="F85" s="23">
        <f t="shared" si="124"/>
        <v>0</v>
      </c>
      <c r="G85" s="23">
        <f t="shared" si="124"/>
        <v>0</v>
      </c>
      <c r="H85" s="23">
        <f t="shared" si="124"/>
        <v>0</v>
      </c>
      <c r="I85" s="23">
        <f t="shared" si="124"/>
        <v>0</v>
      </c>
      <c r="J85" s="23">
        <f t="shared" si="124"/>
        <v>0</v>
      </c>
      <c r="K85" s="23" t="s">
        <v>51</v>
      </c>
      <c r="L85" s="23">
        <f t="shared" ref="L85:Q85" si="125">L86</f>
        <v>19.074000000000002</v>
      </c>
      <c r="M85" s="23">
        <f t="shared" si="125"/>
        <v>0</v>
      </c>
      <c r="N85" s="23">
        <f t="shared" si="125"/>
        <v>0</v>
      </c>
      <c r="O85" s="23">
        <f t="shared" si="125"/>
        <v>0</v>
      </c>
      <c r="P85" s="23">
        <f t="shared" si="125"/>
        <v>0</v>
      </c>
      <c r="Q85" s="23">
        <f t="shared" si="125"/>
        <v>1</v>
      </c>
      <c r="R85" s="23" t="s">
        <v>51</v>
      </c>
      <c r="S85" s="23">
        <f t="shared" ref="S85:X85" si="126">S86</f>
        <v>0</v>
      </c>
      <c r="T85" s="23">
        <f t="shared" si="126"/>
        <v>0</v>
      </c>
      <c r="U85" s="23">
        <f t="shared" si="126"/>
        <v>0</v>
      </c>
      <c r="V85" s="23">
        <f t="shared" si="126"/>
        <v>0</v>
      </c>
      <c r="W85" s="23">
        <f t="shared" si="126"/>
        <v>0</v>
      </c>
      <c r="X85" s="23">
        <f t="shared" si="126"/>
        <v>0</v>
      </c>
      <c r="Y85" s="23" t="s">
        <v>51</v>
      </c>
      <c r="Z85" s="23">
        <f t="shared" ref="Z85:AE85" si="127">Z86</f>
        <v>0</v>
      </c>
      <c r="AA85" s="23">
        <f t="shared" si="127"/>
        <v>0</v>
      </c>
      <c r="AB85" s="23">
        <f t="shared" si="127"/>
        <v>0</v>
      </c>
      <c r="AC85" s="23">
        <f t="shared" si="127"/>
        <v>0</v>
      </c>
      <c r="AD85" s="23">
        <f t="shared" si="127"/>
        <v>0</v>
      </c>
      <c r="AE85" s="23">
        <f t="shared" si="127"/>
        <v>0</v>
      </c>
      <c r="AF85" s="23" t="s">
        <v>51</v>
      </c>
      <c r="AG85" s="23">
        <f t="shared" ref="AG85:AL85" si="128">AG86</f>
        <v>19.074000000000002</v>
      </c>
      <c r="AH85" s="23">
        <f t="shared" si="128"/>
        <v>0</v>
      </c>
      <c r="AI85" s="23">
        <f t="shared" si="128"/>
        <v>0</v>
      </c>
      <c r="AJ85" s="23">
        <f t="shared" si="128"/>
        <v>0</v>
      </c>
      <c r="AK85" s="23">
        <f t="shared" si="128"/>
        <v>0</v>
      </c>
      <c r="AL85" s="23">
        <f t="shared" si="128"/>
        <v>1</v>
      </c>
    </row>
    <row r="86" spans="1:38" s="42" customFormat="1" ht="31.5" x14ac:dyDescent="0.2">
      <c r="A86" s="45" t="s">
        <v>178</v>
      </c>
      <c r="B86" s="33" t="s">
        <v>179</v>
      </c>
      <c r="C86" s="36" t="s">
        <v>180</v>
      </c>
      <c r="D86" s="23" t="s">
        <v>51</v>
      </c>
      <c r="E86" s="23">
        <v>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 t="s">
        <v>51</v>
      </c>
      <c r="L86" s="23">
        <v>19.074000000000002</v>
      </c>
      <c r="M86" s="23">
        <v>0</v>
      </c>
      <c r="N86" s="23">
        <v>0</v>
      </c>
      <c r="O86" s="23">
        <v>0</v>
      </c>
      <c r="P86" s="23">
        <v>0</v>
      </c>
      <c r="Q86" s="23">
        <v>1</v>
      </c>
      <c r="R86" s="23" t="s">
        <v>51</v>
      </c>
      <c r="S86" s="23">
        <v>0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23" t="s">
        <v>51</v>
      </c>
      <c r="Z86" s="23">
        <v>0</v>
      </c>
      <c r="AA86" s="23">
        <v>0</v>
      </c>
      <c r="AB86" s="23">
        <v>0</v>
      </c>
      <c r="AC86" s="23">
        <v>0</v>
      </c>
      <c r="AD86" s="23">
        <v>0</v>
      </c>
      <c r="AE86" s="23">
        <v>0</v>
      </c>
      <c r="AF86" s="23" t="s">
        <v>51</v>
      </c>
      <c r="AG86" s="23">
        <f t="shared" ref="AG86:AL86" si="129">E86+L86+S86+Z86</f>
        <v>19.074000000000002</v>
      </c>
      <c r="AH86" s="23">
        <f t="shared" si="129"/>
        <v>0</v>
      </c>
      <c r="AI86" s="23">
        <f t="shared" si="129"/>
        <v>0</v>
      </c>
      <c r="AJ86" s="23">
        <f t="shared" si="129"/>
        <v>0</v>
      </c>
      <c r="AK86" s="23">
        <f t="shared" si="129"/>
        <v>0</v>
      </c>
      <c r="AL86" s="23">
        <f t="shared" si="129"/>
        <v>1</v>
      </c>
    </row>
    <row r="87" spans="1:38" x14ac:dyDescent="0.2">
      <c r="A87" s="59" t="s">
        <v>92</v>
      </c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</row>
    <row r="88" spans="1:38" x14ac:dyDescent="0.2">
      <c r="A88" s="59" t="s">
        <v>93</v>
      </c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</row>
    <row r="89" spans="1:38" ht="18.75" x14ac:dyDescent="0.25">
      <c r="A89" s="60" t="s">
        <v>145</v>
      </c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x14ac:dyDescent="0.2">
      <c r="A90" s="62" t="s">
        <v>146</v>
      </c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</row>
    <row r="91" spans="1:38" x14ac:dyDescent="0.25">
      <c r="A91" s="63"/>
      <c r="B91" s="63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</row>
    <row r="102" spans="36:36" s="1" customFormat="1" x14ac:dyDescent="0.25">
      <c r="AJ102" s="1" t="s">
        <v>147</v>
      </c>
    </row>
  </sheetData>
  <mergeCells count="27">
    <mergeCell ref="A87:AL87"/>
    <mergeCell ref="A88:AL88"/>
    <mergeCell ref="A89:AL89"/>
    <mergeCell ref="A90:AL90"/>
    <mergeCell ref="A91:AL91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ввода ОС 2029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Root</cp:lastModifiedBy>
  <cp:lastPrinted>2017-06-07T08:25:04Z</cp:lastPrinted>
  <dcterms:created xsi:type="dcterms:W3CDTF">2004-09-19T06:34:55Z</dcterms:created>
  <dcterms:modified xsi:type="dcterms:W3CDTF">2025-04-28T11:11:04Z</dcterms:modified>
</cp:coreProperties>
</file>