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Шаблоны готовые\"/>
    </mc:Choice>
  </mc:AlternateContent>
  <xr:revisionPtr revIDLastSave="0" documentId="8_{6056B3CE-0599-41C4-92F6-B147733F0153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7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7" i="9" l="1"/>
  <c r="AG56" i="9"/>
  <c r="AH56" i="9"/>
  <c r="AH54" i="9" s="1"/>
  <c r="AI56" i="9"/>
  <c r="AJ56" i="9"/>
  <c r="AJ54" i="9" s="1"/>
  <c r="AK56" i="9"/>
  <c r="AL56" i="9"/>
  <c r="AG57" i="9"/>
  <c r="AH57" i="9"/>
  <c r="AI57" i="9"/>
  <c r="AJ57" i="9"/>
  <c r="AK57" i="9"/>
  <c r="AL57" i="9"/>
  <c r="AK54" i="9"/>
  <c r="AI54" i="9"/>
  <c r="AE54" i="9"/>
  <c r="AD54" i="9"/>
  <c r="AC54" i="9"/>
  <c r="AB54" i="9"/>
  <c r="AA54" i="9"/>
  <c r="Z54" i="9"/>
  <c r="X54" i="9"/>
  <c r="W54" i="9"/>
  <c r="V54" i="9"/>
  <c r="U54" i="9"/>
  <c r="T54" i="9"/>
  <c r="S54" i="9"/>
  <c r="Q54" i="9"/>
  <c r="P54" i="9"/>
  <c r="O54" i="9"/>
  <c r="N54" i="9"/>
  <c r="M54" i="9"/>
  <c r="L54" i="9"/>
  <c r="F54" i="9"/>
  <c r="G54" i="9"/>
  <c r="H54" i="9"/>
  <c r="I54" i="9"/>
  <c r="J54" i="9"/>
  <c r="E54" i="9"/>
  <c r="AE47" i="9"/>
  <c r="AD47" i="9"/>
  <c r="AC47" i="9"/>
  <c r="AC46" i="9" s="1"/>
  <c r="AB47" i="9"/>
  <c r="AA47" i="9"/>
  <c r="X47" i="9"/>
  <c r="W47" i="9"/>
  <c r="V47" i="9"/>
  <c r="U47" i="9"/>
  <c r="T47" i="9"/>
  <c r="S47" i="9"/>
  <c r="Q47" i="9"/>
  <c r="P47" i="9"/>
  <c r="O47" i="9"/>
  <c r="N47" i="9"/>
  <c r="M47" i="9"/>
  <c r="L47" i="9"/>
  <c r="J47" i="9"/>
  <c r="I47" i="9"/>
  <c r="H47" i="9"/>
  <c r="G47" i="9"/>
  <c r="F47" i="9"/>
  <c r="E47" i="9"/>
  <c r="E43" i="9"/>
  <c r="AL44" i="9"/>
  <c r="AK44" i="9"/>
  <c r="AJ44" i="9"/>
  <c r="AI44" i="9"/>
  <c r="AH44" i="9"/>
  <c r="AG44" i="9"/>
  <c r="E75" i="9" l="1"/>
  <c r="AE75" i="9" l="1"/>
  <c r="AD75" i="9"/>
  <c r="AC75" i="9"/>
  <c r="AB75" i="9"/>
  <c r="AA75" i="9"/>
  <c r="Z75" i="9"/>
  <c r="X75" i="9"/>
  <c r="W75" i="9"/>
  <c r="V75" i="9"/>
  <c r="U75" i="9"/>
  <c r="T75" i="9"/>
  <c r="S75" i="9"/>
  <c r="Q75" i="9"/>
  <c r="P75" i="9"/>
  <c r="O75" i="9"/>
  <c r="N75" i="9"/>
  <c r="M75" i="9"/>
  <c r="L75" i="9"/>
  <c r="J75" i="9"/>
  <c r="I75" i="9"/>
  <c r="H75" i="9"/>
  <c r="G75" i="9"/>
  <c r="F75" i="9"/>
  <c r="S67" i="9"/>
  <c r="J67" i="9"/>
  <c r="I67" i="9"/>
  <c r="H67" i="9"/>
  <c r="G67" i="9"/>
  <c r="F67" i="9"/>
  <c r="E67" i="9"/>
  <c r="Q67" i="9"/>
  <c r="P67" i="9"/>
  <c r="O67" i="9"/>
  <c r="N67" i="9"/>
  <c r="M67" i="9"/>
  <c r="L67" i="9"/>
  <c r="AE67" i="9"/>
  <c r="AD67" i="9"/>
  <c r="AC67" i="9"/>
  <c r="AB67" i="9"/>
  <c r="AA67" i="9"/>
  <c r="Z67" i="9"/>
  <c r="X67" i="9"/>
  <c r="W67" i="9"/>
  <c r="V67" i="9"/>
  <c r="U67" i="9"/>
  <c r="T67" i="9"/>
  <c r="AL75" i="9" l="1"/>
  <c r="AK75" i="9"/>
  <c r="AJ75" i="9"/>
  <c r="AI75" i="9"/>
  <c r="AH75" i="9"/>
  <c r="AG75" i="9"/>
  <c r="AL67" i="9"/>
  <c r="AK67" i="9"/>
  <c r="AJ67" i="9"/>
  <c r="AI67" i="9"/>
  <c r="AH67" i="9"/>
  <c r="AG67" i="9"/>
  <c r="Z46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G55" i="9" l="1"/>
  <c r="AG54" i="9" s="1"/>
  <c r="AH55" i="9"/>
  <c r="AI55" i="9"/>
  <c r="AJ55" i="9"/>
  <c r="AK55" i="9"/>
  <c r="AL55" i="9"/>
  <c r="AL54" i="9" s="1"/>
  <c r="L78" i="9"/>
  <c r="AE78" i="9"/>
  <c r="AD78" i="9"/>
  <c r="AC78" i="9"/>
  <c r="AB78" i="9"/>
  <c r="AA78" i="9"/>
  <c r="Z78" i="9"/>
  <c r="AG50" i="9"/>
  <c r="AH50" i="9"/>
  <c r="AI50" i="9"/>
  <c r="AJ50" i="9"/>
  <c r="AK50" i="9"/>
  <c r="AL50" i="9"/>
  <c r="E39" i="9" l="1"/>
  <c r="AL45" i="9"/>
  <c r="AK45" i="9"/>
  <c r="AK43" i="9" s="1"/>
  <c r="AJ45" i="9"/>
  <c r="AI45" i="9"/>
  <c r="AH45" i="9"/>
  <c r="AH43" i="9" s="1"/>
  <c r="AG45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I43" i="9"/>
  <c r="H43" i="9"/>
  <c r="G43" i="9"/>
  <c r="F43" i="9"/>
  <c r="AL43" i="9" l="1"/>
  <c r="AI43" i="9"/>
  <c r="AJ43" i="9"/>
  <c r="AG43" i="9"/>
  <c r="S69" i="9"/>
  <c r="AE46" i="9"/>
  <c r="AB46" i="9"/>
  <c r="AA46" i="9"/>
  <c r="W46" i="9"/>
  <c r="S46" i="9"/>
  <c r="N46" i="9"/>
  <c r="G46" i="9"/>
  <c r="E46" i="9"/>
  <c r="E73" i="9"/>
  <c r="X78" i="9"/>
  <c r="W78" i="9"/>
  <c r="V78" i="9"/>
  <c r="U78" i="9"/>
  <c r="T78" i="9"/>
  <c r="S78" i="9"/>
  <c r="Q78" i="9"/>
  <c r="P78" i="9"/>
  <c r="O78" i="9"/>
  <c r="N78" i="9"/>
  <c r="M78" i="9"/>
  <c r="J78" i="9"/>
  <c r="I78" i="9"/>
  <c r="H78" i="9"/>
  <c r="G78" i="9"/>
  <c r="F78" i="9"/>
  <c r="E78" i="9"/>
  <c r="AL79" i="9"/>
  <c r="AL78" i="9" s="1"/>
  <c r="AK79" i="9"/>
  <c r="AK78" i="9" s="1"/>
  <c r="AJ79" i="9"/>
  <c r="AJ78" i="9" s="1"/>
  <c r="AI79" i="9"/>
  <c r="AI78" i="9" s="1"/>
  <c r="AH79" i="9"/>
  <c r="AH78" i="9" s="1"/>
  <c r="AG79" i="9"/>
  <c r="AG78" i="9" s="1"/>
  <c r="AE73" i="9"/>
  <c r="AD73" i="9"/>
  <c r="AD72" i="9" s="1"/>
  <c r="AC73" i="9"/>
  <c r="AB73" i="9"/>
  <c r="AB72" i="9" s="1"/>
  <c r="AA73" i="9"/>
  <c r="AA72" i="9" s="1"/>
  <c r="Z73" i="9"/>
  <c r="Z72" i="9" s="1"/>
  <c r="AE72" i="9"/>
  <c r="AC72" i="9"/>
  <c r="AE69" i="9"/>
  <c r="AD69" i="9"/>
  <c r="AC69" i="9"/>
  <c r="AB69" i="9"/>
  <c r="AA69" i="9"/>
  <c r="Z69" i="9"/>
  <c r="AD53" i="9"/>
  <c r="AC53" i="9"/>
  <c r="Z53" i="9"/>
  <c r="AE53" i="9"/>
  <c r="AB53" i="9"/>
  <c r="AA53" i="9"/>
  <c r="AD46" i="9"/>
  <c r="AE39" i="9"/>
  <c r="AD39" i="9"/>
  <c r="AC39" i="9"/>
  <c r="AB39" i="9"/>
  <c r="AA39" i="9"/>
  <c r="Z39" i="9"/>
  <c r="X73" i="9"/>
  <c r="W73" i="9"/>
  <c r="V73" i="9"/>
  <c r="V72" i="9" s="1"/>
  <c r="U73" i="9"/>
  <c r="T73" i="9"/>
  <c r="T72" i="9" s="1"/>
  <c r="S73" i="9"/>
  <c r="S72" i="9" s="1"/>
  <c r="X72" i="9"/>
  <c r="W72" i="9"/>
  <c r="X69" i="9"/>
  <c r="W69" i="9"/>
  <c r="V69" i="9"/>
  <c r="U69" i="9"/>
  <c r="T69" i="9"/>
  <c r="W53" i="9"/>
  <c r="V53" i="9"/>
  <c r="U53" i="9"/>
  <c r="T53" i="9"/>
  <c r="X53" i="9"/>
  <c r="S53" i="9"/>
  <c r="X46" i="9"/>
  <c r="V46" i="9"/>
  <c r="U46" i="9"/>
  <c r="T46" i="9"/>
  <c r="X39" i="9"/>
  <c r="W39" i="9"/>
  <c r="V39" i="9"/>
  <c r="U39" i="9"/>
  <c r="T39" i="9"/>
  <c r="S39" i="9"/>
  <c r="Q73" i="9"/>
  <c r="Q72" i="9" s="1"/>
  <c r="P73" i="9"/>
  <c r="O73" i="9"/>
  <c r="N73" i="9"/>
  <c r="M73" i="9"/>
  <c r="M72" i="9" s="1"/>
  <c r="L73" i="9"/>
  <c r="O72" i="9"/>
  <c r="N72" i="9"/>
  <c r="Q69" i="9"/>
  <c r="P69" i="9"/>
  <c r="O69" i="9"/>
  <c r="N69" i="9"/>
  <c r="M69" i="9"/>
  <c r="L69" i="9"/>
  <c r="Q53" i="9"/>
  <c r="P53" i="9"/>
  <c r="O53" i="9"/>
  <c r="N53" i="9"/>
  <c r="M53" i="9"/>
  <c r="L53" i="9"/>
  <c r="Q46" i="9"/>
  <c r="P46" i="9"/>
  <c r="O46" i="9"/>
  <c r="M46" i="9"/>
  <c r="L46" i="9"/>
  <c r="Q39" i="9"/>
  <c r="P39" i="9"/>
  <c r="O39" i="9"/>
  <c r="N39" i="9"/>
  <c r="M39" i="9"/>
  <c r="L39" i="9"/>
  <c r="J39" i="9"/>
  <c r="I39" i="9"/>
  <c r="H39" i="9"/>
  <c r="G39" i="9"/>
  <c r="F39" i="9"/>
  <c r="AL74" i="9"/>
  <c r="AL73" i="9" s="1"/>
  <c r="AL72" i="9" s="1"/>
  <c r="AK74" i="9"/>
  <c r="AK73" i="9" s="1"/>
  <c r="AK72" i="9" s="1"/>
  <c r="AJ74" i="9"/>
  <c r="AJ73" i="9" s="1"/>
  <c r="AJ72" i="9" s="1"/>
  <c r="AI74" i="9"/>
  <c r="AH74" i="9"/>
  <c r="AH73" i="9" s="1"/>
  <c r="AH72" i="9" s="1"/>
  <c r="AG74" i="9"/>
  <c r="AG73" i="9" s="1"/>
  <c r="AG72" i="9" s="1"/>
  <c r="AI73" i="9"/>
  <c r="AI72" i="9" s="1"/>
  <c r="J73" i="9"/>
  <c r="J72" i="9" s="1"/>
  <c r="I73" i="9"/>
  <c r="H73" i="9"/>
  <c r="H72" i="9" s="1"/>
  <c r="G73" i="9"/>
  <c r="G72" i="9" s="1"/>
  <c r="F73" i="9"/>
  <c r="F72" i="9" s="1"/>
  <c r="E72" i="9"/>
  <c r="AL69" i="9"/>
  <c r="AK69" i="9"/>
  <c r="AJ69" i="9"/>
  <c r="AI69" i="9"/>
  <c r="AH69" i="9"/>
  <c r="AG69" i="9"/>
  <c r="J69" i="9"/>
  <c r="I69" i="9"/>
  <c r="H69" i="9"/>
  <c r="G69" i="9"/>
  <c r="F69" i="9"/>
  <c r="E69" i="9"/>
  <c r="AL53" i="9"/>
  <c r="AK53" i="9"/>
  <c r="AI53" i="9"/>
  <c r="AH53" i="9"/>
  <c r="AG53" i="9"/>
  <c r="AJ53" i="9"/>
  <c r="J53" i="9"/>
  <c r="I53" i="9"/>
  <c r="H53" i="9"/>
  <c r="G53" i="9"/>
  <c r="F53" i="9"/>
  <c r="E53" i="9"/>
  <c r="AL49" i="9"/>
  <c r="AK49" i="9"/>
  <c r="AJ49" i="9"/>
  <c r="AI49" i="9"/>
  <c r="AH49" i="9"/>
  <c r="AG49" i="9"/>
  <c r="AL48" i="9"/>
  <c r="AL47" i="9" s="1"/>
  <c r="AK48" i="9"/>
  <c r="AK47" i="9" s="1"/>
  <c r="AJ48" i="9"/>
  <c r="AI48" i="9"/>
  <c r="AI47" i="9" s="1"/>
  <c r="AH48" i="9"/>
  <c r="AH47" i="9" s="1"/>
  <c r="AG48" i="9"/>
  <c r="J46" i="9"/>
  <c r="I46" i="9"/>
  <c r="H46" i="9"/>
  <c r="F46" i="9"/>
  <c r="AJ40" i="9"/>
  <c r="AG40" i="9"/>
  <c r="AG47" i="9" l="1"/>
  <c r="AJ47" i="9"/>
  <c r="AJ46" i="9" s="1"/>
  <c r="AK46" i="9"/>
  <c r="AI40" i="9"/>
  <c r="AI39" i="9" s="1"/>
  <c r="AK40" i="9"/>
  <c r="AK39" i="9" s="1"/>
  <c r="AH40" i="9"/>
  <c r="AH39" i="9" s="1"/>
  <c r="AL40" i="9"/>
  <c r="AL39" i="9" s="1"/>
  <c r="AJ39" i="9"/>
  <c r="AG39" i="9"/>
  <c r="AG46" i="9"/>
  <c r="I38" i="9"/>
  <c r="AH46" i="9"/>
  <c r="AL46" i="9"/>
  <c r="I72" i="9"/>
  <c r="E38" i="9"/>
  <c r="E20" i="9" s="1"/>
  <c r="U38" i="9"/>
  <c r="H38" i="9"/>
  <c r="H20" i="9" s="1"/>
  <c r="AI46" i="9"/>
  <c r="N38" i="9"/>
  <c r="N20" i="9" s="1"/>
  <c r="W38" i="9"/>
  <c r="W20" i="9" s="1"/>
  <c r="F38" i="9"/>
  <c r="F20" i="9" s="1"/>
  <c r="J38" i="9"/>
  <c r="J20" i="9" s="1"/>
  <c r="L72" i="9"/>
  <c r="P72" i="9"/>
  <c r="M38" i="9"/>
  <c r="M20" i="9" s="1"/>
  <c r="G38" i="9"/>
  <c r="G20" i="9" s="1"/>
  <c r="U72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<sst xmlns="http://schemas.openxmlformats.org/spreadsheetml/2006/main" count="416" uniqueCount="184">
  <si>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</si>
  <si>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</si>
  <si>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</si>
  <si>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</si>
  <si>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</si>
  <si>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</si>
  <si>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</si>
  <si>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</si>
  <si>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</si>
  <si>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</si>
  <si>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</si>
  <si>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</si>
  <si>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</si>
  <si>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</si>
  <si>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</si>
  <si>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</si>
  <si>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</si>
  <si>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</si>
  <si>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</si>
  <si>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</si>
  <si>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</si>
  <si>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</si>
  <si>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</si>
  <si>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</si>
  <si>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</si>
  <si>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</si>
  <si>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</si>
  <si>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</si>
  <si>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</si>
  <si>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</si>
  <si>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</si>
  <si>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</si>
  <si>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</si>
  <si>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</si>
  <si>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</si>
  <si>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</si>
  <si>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</si>
  <si>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</si>
  <si>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</si>
  <si>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</si>
  <si>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</si>
  <si>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</si>
  <si>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</si>
  <si>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</si>
  <si>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</si>
  <si>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</si>
  <si>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</si>
  <si>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</si>
  <si>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</si>
  <si>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</si>
  <si>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</si>
  <si>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</si>
  <si>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</si>
  <si>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</si>
  <si>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</si>
  <si>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</si>
  <si>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</si>
  <si>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</si>
  <si>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</si>
  <si>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</si>
  <si>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</si>
  <si>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</si>
  <si>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</si>
  <si>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</si>
  <si>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</si>
  <si>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</si>
  <si>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</si>
  <si>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</si>
  <si>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</si>
  <si>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</si>
  <si>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</si>
  <si>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</si>
  <si>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</si>
  <si>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</si>
  <si>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</si>
  <si>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</si>
  <si>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</si>
  <si>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</si>
  <si>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</si>
  <si>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</si>
  <si>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</si>
  <si>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</si>
  <si>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</si>
  <si>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</si>
  <si>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</si>
  <si>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</si>
  <si>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</si>
  <si>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</si>
  <si>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</si>
  <si>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</si>
  <si>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</si>
  <si>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</si>
  <si>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</si>
  <si>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</si>
  <si>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</si>
  <si>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</si>
  <si>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</si>
  <si>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</si>
  <si>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</si>
  <si>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</si>
  <si>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</si>
  <si>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</si>
  <si>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</si>
  <si>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</si>
  <si>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</si>
  <si>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</si>
  <si>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</si>
  <si>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</si>
  <si>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</si>
  <si>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</si>
  <si>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</si>
  <si>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</si>
  <si>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</si>
  <si>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</si>
  <si>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</si>
  <si>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</si>
  <si>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</si>
  <si>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</si>
  <si>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</si>
  <si>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</si>
  <si>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</si>
  <si>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</si>
  <si>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</si>
  <si>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</si>
  <si>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</si>
  <si>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</si>
  <si>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</si>
  <si>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</si>
  <si>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</si>
  <si>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</si>
  <si>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</si>
  <si>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</si>
  <si>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</si>
  <si>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</si>
  <si>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</si>
  <si>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</si>
  <si>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</si>
  <si>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</si>
  <si>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</si>
  <si>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</si>
  <si>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</si>
  <si>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</si>
  <si>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</si>
  <si>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</si>
  <si>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</si>
  <si>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</si>
  <si>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</si>
  <si>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</si>
  <si>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</si>
  <si>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</si>
  <si>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</si>
  <si>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</si>
  <si>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</si>
  <si>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</si>
  <si>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1.2.3.1.1</t>
  </si>
  <si>
    <t>1.2.1.2.2</t>
  </si>
  <si>
    <t>G_1602_ГОРСЕТЬ</t>
  </si>
  <si>
    <t>Реконструкция РП-4 "Электроснабжение центра г. Горно-Алтайска, ул. Космонавтов"( замена маслянных выключателей на вакуумные, устройство внутренней ТП 2*400 МВА, секционирование питающих ВЛ-10 кВ)</t>
  </si>
  <si>
    <t>от «__» _____ 202__ г. №___</t>
  </si>
  <si>
    <t xml:space="preserve">                                                                                        Решение о принятии инвестиционной программы отсутствует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</si>
  <si>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</si>
  <si>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</si>
  <si>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</si>
  <si>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</si>
  <si>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</si>
  <si>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</si>
  <si>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</si>
  <si>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</si>
  <si>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</si>
  <si>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</si>
  <si>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1.2.2.1.5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</si>
  <si>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</si>
  <si>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</si>
  <si>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1.2.2.1.6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</si>
  <si>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</si>
  <si>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</si>
  <si>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1.2.2.1.7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</si>
  <si>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</si>
  <si>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</si>
  <si>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 xml:space="preserve"> на год 2027</t>
  </si>
  <si>
    <t>Год раскрытия информации: 2025 год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</si>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</sst>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6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/>
    </xf>
    <xf numFmtId="0" fontId="10" fillId="0" borderId="1" xfId="6" applyFont="1" applyFill="1" applyBorder="1" applyAlignment="1">
      <alignment horizontal="center" vertical="center" textRotation="90" wrapText="1"/>
    </xf>
    <xf numFmtId="49" fontId="10" fillId="0" borderId="1" xfId="6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164" fontId="5" fillId="0" borderId="1" xfId="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0" fontId="5" fillId="0" borderId="0" xfId="7" applyFont="1" applyFill="1"/>
    <xf numFmtId="0" fontId="9" fillId="0" borderId="0" xfId="7" applyFont="1" applyFill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6" fillId="0" borderId="6" xfId="8" applyFont="1" applyFill="1" applyBorder="1" applyAlignment="1">
      <alignment horizontal="center"/>
    </xf>
    <xf numFmtId="0" fontId="10" fillId="0" borderId="3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95"/>
  <sheetViews>
    <sheetView tabSelected="1" topLeftCell="A9" zoomScale="75" workbookViewId="0">
      <selection activeCell="A80" sqref="A80:AL80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AD1" s="24"/>
      <c r="AE1" s="24"/>
      <c r="AF1" s="24"/>
      <c r="AG1" s="24"/>
      <c r="AH1" s="24"/>
      <c r="AI1" s="24"/>
      <c r="AJ1" s="24"/>
      <c r="AK1" s="24"/>
      <c r="AL1" s="25" t="s">
        <v>148</v>
      </c>
    </row>
    <row r="2" spans="1:38" ht="18.7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AD2" s="24"/>
      <c r="AE2" s="24"/>
      <c r="AF2" s="24"/>
      <c r="AG2" s="24"/>
      <c r="AH2" s="24"/>
      <c r="AI2" s="24"/>
      <c r="AJ2" s="24"/>
      <c r="AK2" s="24"/>
      <c r="AL2" s="26" t="s">
        <v>149</v>
      </c>
    </row>
    <row r="3" spans="1:38" ht="18.75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AD3" s="24"/>
      <c r="AE3" s="24"/>
      <c r="AF3" s="24"/>
      <c r="AG3" s="24"/>
      <c r="AH3" s="24"/>
      <c r="AI3" s="24"/>
      <c r="AJ3" s="24"/>
      <c r="AK3" s="24"/>
      <c r="AL3" s="26" t="s">
        <v>158</v>
      </c>
    </row>
    <row r="4" spans="1:38" ht="18.75" x14ac:dyDescent="0.3">
      <c r="A4" s="59" t="s">
        <v>150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</row>
    <row r="5" spans="1:38" ht="18.75" x14ac:dyDescent="0.3">
      <c r="A5" s="60" t="s">
        <v>179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61" t="s">
        <v>153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</row>
    <row r="8" spans="1:38" x14ac:dyDescent="0.2">
      <c r="A8" s="62" t="s">
        <v>151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</row>
    <row r="9" spans="1:38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</row>
    <row r="10" spans="1:38" x14ac:dyDescent="0.25">
      <c r="A10" s="63" t="s">
        <v>180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</row>
    <row r="11" spans="1:38" ht="18.75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ht="18.75" x14ac:dyDescent="0.3">
      <c r="A12" s="58" t="s">
        <v>159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</row>
    <row r="13" spans="1:38" x14ac:dyDescent="0.2">
      <c r="A13" s="51" t="s">
        <v>152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</row>
    <row r="14" spans="1:38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38" x14ac:dyDescent="0.2">
      <c r="A15" s="53" t="s">
        <v>91</v>
      </c>
      <c r="B15" s="56" t="s">
        <v>94</v>
      </c>
      <c r="C15" s="56" t="s">
        <v>95</v>
      </c>
      <c r="D15" s="57" t="s">
        <v>99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</row>
    <row r="16" spans="1:38" x14ac:dyDescent="0.2">
      <c r="A16" s="54"/>
      <c r="B16" s="56"/>
      <c r="C16" s="56"/>
      <c r="D16" s="57" t="s">
        <v>100</v>
      </c>
      <c r="E16" s="57"/>
      <c r="F16" s="57"/>
      <c r="G16" s="57"/>
      <c r="H16" s="57"/>
      <c r="I16" s="57"/>
      <c r="J16" s="57"/>
      <c r="K16" s="57" t="s">
        <v>101</v>
      </c>
      <c r="L16" s="57"/>
      <c r="M16" s="57"/>
      <c r="N16" s="57"/>
      <c r="O16" s="57"/>
      <c r="P16" s="57"/>
      <c r="Q16" s="57"/>
      <c r="R16" s="57" t="s">
        <v>102</v>
      </c>
      <c r="S16" s="57"/>
      <c r="T16" s="57"/>
      <c r="U16" s="57"/>
      <c r="V16" s="57"/>
      <c r="W16" s="57"/>
      <c r="X16" s="57"/>
      <c r="Y16" s="57" t="s">
        <v>103</v>
      </c>
      <c r="Z16" s="57"/>
      <c r="AA16" s="57"/>
      <c r="AB16" s="57"/>
      <c r="AC16" s="57"/>
      <c r="AD16" s="57"/>
      <c r="AE16" s="57"/>
      <c r="AF16" s="56" t="s">
        <v>104</v>
      </c>
      <c r="AG16" s="56"/>
      <c r="AH16" s="56"/>
      <c r="AI16" s="56"/>
      <c r="AJ16" s="56"/>
      <c r="AK16" s="56"/>
      <c r="AL16" s="56"/>
    </row>
    <row r="17" spans="1:39" ht="31.5" x14ac:dyDescent="0.2">
      <c r="A17" s="54"/>
      <c r="B17" s="56"/>
      <c r="C17" s="56"/>
      <c r="D17" s="29" t="s">
        <v>96</v>
      </c>
      <c r="E17" s="57" t="s">
        <v>97</v>
      </c>
      <c r="F17" s="57"/>
      <c r="G17" s="57"/>
      <c r="H17" s="57"/>
      <c r="I17" s="57"/>
      <c r="J17" s="57"/>
      <c r="K17" s="29" t="s">
        <v>96</v>
      </c>
      <c r="L17" s="57" t="s">
        <v>97</v>
      </c>
      <c r="M17" s="57"/>
      <c r="N17" s="57"/>
      <c r="O17" s="57"/>
      <c r="P17" s="57"/>
      <c r="Q17" s="57"/>
      <c r="R17" s="29" t="s">
        <v>96</v>
      </c>
      <c r="S17" s="57" t="s">
        <v>97</v>
      </c>
      <c r="T17" s="57"/>
      <c r="U17" s="57"/>
      <c r="V17" s="57"/>
      <c r="W17" s="57"/>
      <c r="X17" s="57"/>
      <c r="Y17" s="29" t="s">
        <v>96</v>
      </c>
      <c r="Z17" s="57" t="s">
        <v>97</v>
      </c>
      <c r="AA17" s="57"/>
      <c r="AB17" s="57"/>
      <c r="AC17" s="57"/>
      <c r="AD17" s="57"/>
      <c r="AE17" s="57"/>
      <c r="AF17" s="29" t="s">
        <v>96</v>
      </c>
      <c r="AG17" s="57" t="s">
        <v>97</v>
      </c>
      <c r="AH17" s="57"/>
      <c r="AI17" s="57"/>
      <c r="AJ17" s="57"/>
      <c r="AK17" s="57"/>
      <c r="AL17" s="57"/>
    </row>
    <row r="18" spans="1:39" ht="64.5" x14ac:dyDescent="0.2">
      <c r="A18" s="55"/>
      <c r="B18" s="56"/>
      <c r="C18" s="56"/>
      <c r="D18" s="2" t="s">
        <v>98</v>
      </c>
      <c r="E18" s="2" t="s">
        <v>98</v>
      </c>
      <c r="F18" s="4" t="s">
        <v>105</v>
      </c>
      <c r="G18" s="4" t="s">
        <v>106</v>
      </c>
      <c r="H18" s="4" t="s">
        <v>107</v>
      </c>
      <c r="I18" s="4" t="s">
        <v>108</v>
      </c>
      <c r="J18" s="4" t="s">
        <v>109</v>
      </c>
      <c r="K18" s="2" t="s">
        <v>98</v>
      </c>
      <c r="L18" s="2" t="s">
        <v>98</v>
      </c>
      <c r="M18" s="4" t="s">
        <v>105</v>
      </c>
      <c r="N18" s="4" t="s">
        <v>106</v>
      </c>
      <c r="O18" s="4" t="s">
        <v>107</v>
      </c>
      <c r="P18" s="4" t="s">
        <v>108</v>
      </c>
      <c r="Q18" s="4" t="s">
        <v>109</v>
      </c>
      <c r="R18" s="2" t="s">
        <v>98</v>
      </c>
      <c r="S18" s="2" t="s">
        <v>98</v>
      </c>
      <c r="T18" s="4" t="s">
        <v>105</v>
      </c>
      <c r="U18" s="4" t="s">
        <v>106</v>
      </c>
      <c r="V18" s="4" t="s">
        <v>107</v>
      </c>
      <c r="W18" s="4" t="s">
        <v>108</v>
      </c>
      <c r="X18" s="4" t="s">
        <v>109</v>
      </c>
      <c r="Y18" s="2" t="s">
        <v>98</v>
      </c>
      <c r="Z18" s="2" t="s">
        <v>98</v>
      </c>
      <c r="AA18" s="4" t="s">
        <v>105</v>
      </c>
      <c r="AB18" s="4" t="s">
        <v>106</v>
      </c>
      <c r="AC18" s="4" t="s">
        <v>107</v>
      </c>
      <c r="AD18" s="4" t="s">
        <v>108</v>
      </c>
      <c r="AE18" s="4" t="s">
        <v>109</v>
      </c>
      <c r="AF18" s="2" t="s">
        <v>98</v>
      </c>
      <c r="AG18" s="2" t="s">
        <v>98</v>
      </c>
      <c r="AH18" s="4" t="s">
        <v>105</v>
      </c>
      <c r="AI18" s="4" t="s">
        <v>106</v>
      </c>
      <c r="AJ18" s="4" t="s">
        <v>107</v>
      </c>
      <c r="AK18" s="4" t="s">
        <v>108</v>
      </c>
      <c r="AL18" s="4" t="s">
        <v>109</v>
      </c>
    </row>
    <row r="19" spans="1:39" x14ac:dyDescent="0.2">
      <c r="A19" s="30">
        <v>1</v>
      </c>
      <c r="B19" s="30">
        <v>2</v>
      </c>
      <c r="C19" s="30">
        <v>3</v>
      </c>
      <c r="D19" s="5" t="s">
        <v>110</v>
      </c>
      <c r="E19" s="5" t="s">
        <v>111</v>
      </c>
      <c r="F19" s="5" t="s">
        <v>112</v>
      </c>
      <c r="G19" s="5" t="s">
        <v>113</v>
      </c>
      <c r="H19" s="5" t="s">
        <v>114</v>
      </c>
      <c r="I19" s="5" t="s">
        <v>115</v>
      </c>
      <c r="J19" s="5" t="s">
        <v>116</v>
      </c>
      <c r="K19" s="5" t="s">
        <v>117</v>
      </c>
      <c r="L19" s="5" t="s">
        <v>118</v>
      </c>
      <c r="M19" s="5" t="s">
        <v>119</v>
      </c>
      <c r="N19" s="5" t="s">
        <v>120</v>
      </c>
      <c r="O19" s="5" t="s">
        <v>121</v>
      </c>
      <c r="P19" s="5" t="s">
        <v>122</v>
      </c>
      <c r="Q19" s="5" t="s">
        <v>123</v>
      </c>
      <c r="R19" s="5" t="s">
        <v>124</v>
      </c>
      <c r="S19" s="5" t="s">
        <v>125</v>
      </c>
      <c r="T19" s="5" t="s">
        <v>126</v>
      </c>
      <c r="U19" s="5" t="s">
        <v>127</v>
      </c>
      <c r="V19" s="5" t="s">
        <v>128</v>
      </c>
      <c r="W19" s="5" t="s">
        <v>129</v>
      </c>
      <c r="X19" s="5" t="s">
        <v>130</v>
      </c>
      <c r="Y19" s="5" t="s">
        <v>131</v>
      </c>
      <c r="Z19" s="5" t="s">
        <v>132</v>
      </c>
      <c r="AA19" s="5" t="s">
        <v>133</v>
      </c>
      <c r="AB19" s="5" t="s">
        <v>134</v>
      </c>
      <c r="AC19" s="5" t="s">
        <v>135</v>
      </c>
      <c r="AD19" s="5" t="s">
        <v>136</v>
      </c>
      <c r="AE19" s="5" t="s">
        <v>137</v>
      </c>
      <c r="AF19" s="5" t="s">
        <v>138</v>
      </c>
      <c r="AG19" s="5" t="s">
        <v>139</v>
      </c>
      <c r="AH19" s="5" t="s">
        <v>140</v>
      </c>
      <c r="AI19" s="5" t="s">
        <v>141</v>
      </c>
      <c r="AJ19" s="5" t="s">
        <v>142</v>
      </c>
      <c r="AK19" s="5" t="s">
        <v>143</v>
      </c>
      <c r="AL19" s="5" t="s">
        <v>144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E21+E38+E69+E72+E77+E78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L21+L38+L69+L72+L77+L78</f>
        <v>3.4430000000000001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2</v>
      </c>
      <c r="R20" s="23" t="s">
        <v>51</v>
      </c>
      <c r="S20" s="23">
        <f t="shared" ref="S20:X20" si="2">S21+S38+S69+S72+S77+S78</f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Z21+Z38+Z69+Z72+Z77+Z78</f>
        <v>61.245349000000004</v>
      </c>
      <c r="AA20" s="23">
        <f t="shared" si="3"/>
        <v>0</v>
      </c>
      <c r="AB20" s="23">
        <f t="shared" si="3"/>
        <v>0</v>
      </c>
      <c r="AC20" s="23">
        <f t="shared" si="3"/>
        <v>4.1050000000000004</v>
      </c>
      <c r="AD20" s="23">
        <f t="shared" si="3"/>
        <v>0</v>
      </c>
      <c r="AE20" s="23">
        <f t="shared" si="3"/>
        <v>1306</v>
      </c>
      <c r="AF20" s="23" t="s">
        <v>51</v>
      </c>
      <c r="AG20" s="23">
        <f>AG21+AG38+AG69+AG72+AG77+AG78+AG67</f>
        <v>64.688349000000002</v>
      </c>
      <c r="AH20" s="23">
        <f>AH21+AH38+AH69+AH72+AH77+AH78+AH67</f>
        <v>0</v>
      </c>
      <c r="AI20" s="23">
        <f t="shared" ref="AI20:AL20" si="4">AI21+AI38+AI69+AI72+AI77+AI78</f>
        <v>0</v>
      </c>
      <c r="AJ20" s="23">
        <f>AJ21+AJ38+AJ69+AJ72+AJ77+AJ78+AJ67</f>
        <v>4.1050000000000004</v>
      </c>
      <c r="AK20" s="23">
        <f t="shared" si="4"/>
        <v>0</v>
      </c>
      <c r="AL20" s="23">
        <f t="shared" si="4"/>
        <v>1308</v>
      </c>
      <c r="AM20" s="36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5">E39+E46+E53+E65</f>
        <v>0</v>
      </c>
      <c r="F38" s="23">
        <f t="shared" si="5"/>
        <v>0</v>
      </c>
      <c r="G38" s="23">
        <f t="shared" si="5"/>
        <v>0</v>
      </c>
      <c r="H38" s="23">
        <f t="shared" si="5"/>
        <v>0</v>
      </c>
      <c r="I38" s="23">
        <f t="shared" si="5"/>
        <v>0</v>
      </c>
      <c r="J38" s="23">
        <f t="shared" si="5"/>
        <v>0</v>
      </c>
      <c r="K38" s="23" t="s">
        <v>51</v>
      </c>
      <c r="L38" s="23">
        <f t="shared" ref="L38:Q38" si="6">L39+L46+L53+L65</f>
        <v>0</v>
      </c>
      <c r="M38" s="23">
        <f t="shared" si="6"/>
        <v>0</v>
      </c>
      <c r="N38" s="23">
        <f t="shared" si="6"/>
        <v>0</v>
      </c>
      <c r="O38" s="23">
        <f t="shared" si="6"/>
        <v>0</v>
      </c>
      <c r="P38" s="23">
        <f t="shared" si="6"/>
        <v>0</v>
      </c>
      <c r="Q38" s="23">
        <f t="shared" si="6"/>
        <v>0</v>
      </c>
      <c r="R38" s="23" t="s">
        <v>51</v>
      </c>
      <c r="S38" s="23">
        <f t="shared" ref="S38:X38" si="7">S39+S46+S53+S65</f>
        <v>0</v>
      </c>
      <c r="T38" s="23">
        <f t="shared" si="7"/>
        <v>0</v>
      </c>
      <c r="U38" s="23">
        <f t="shared" si="7"/>
        <v>0</v>
      </c>
      <c r="V38" s="23">
        <f t="shared" si="7"/>
        <v>0</v>
      </c>
      <c r="W38" s="23">
        <f t="shared" si="7"/>
        <v>0</v>
      </c>
      <c r="X38" s="23">
        <f t="shared" si="7"/>
        <v>0</v>
      </c>
      <c r="Y38" s="23" t="s">
        <v>51</v>
      </c>
      <c r="Z38" s="23">
        <f t="shared" ref="Z38:AE38" si="8">Z39+Z46+Z53+Z65</f>
        <v>61.245349000000004</v>
      </c>
      <c r="AA38" s="23">
        <f t="shared" si="8"/>
        <v>0</v>
      </c>
      <c r="AB38" s="23">
        <f t="shared" si="8"/>
        <v>0</v>
      </c>
      <c r="AC38" s="23">
        <f t="shared" si="8"/>
        <v>4.1050000000000004</v>
      </c>
      <c r="AD38" s="23">
        <f t="shared" si="8"/>
        <v>0</v>
      </c>
      <c r="AE38" s="23">
        <f t="shared" si="8"/>
        <v>1306</v>
      </c>
      <c r="AF38" s="23" t="s">
        <v>51</v>
      </c>
      <c r="AG38" s="23">
        <f t="shared" ref="AG38:AL38" si="9">AG39+AG46+AG53+AG65</f>
        <v>61.245349000000004</v>
      </c>
      <c r="AH38" s="23">
        <f t="shared" si="9"/>
        <v>0</v>
      </c>
      <c r="AI38" s="23">
        <f t="shared" si="9"/>
        <v>0</v>
      </c>
      <c r="AJ38" s="23">
        <f t="shared" si="9"/>
        <v>4.1050000000000004</v>
      </c>
      <c r="AK38" s="23">
        <f t="shared" si="9"/>
        <v>0</v>
      </c>
      <c r="AL38" s="23">
        <f t="shared" si="9"/>
        <v>1306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10">F40+F43</f>
        <v>0</v>
      </c>
      <c r="G39" s="23">
        <f t="shared" si="10"/>
        <v>0</v>
      </c>
      <c r="H39" s="23">
        <f t="shared" si="10"/>
        <v>0</v>
      </c>
      <c r="I39" s="23">
        <f t="shared" si="10"/>
        <v>0</v>
      </c>
      <c r="J39" s="23">
        <f t="shared" si="10"/>
        <v>0</v>
      </c>
      <c r="K39" s="23" t="s">
        <v>51</v>
      </c>
      <c r="L39" s="23">
        <f>L40+L43</f>
        <v>0</v>
      </c>
      <c r="M39" s="23">
        <f t="shared" ref="M39" si="11">M40+M43</f>
        <v>0</v>
      </c>
      <c r="N39" s="23">
        <f t="shared" ref="N39" si="12">N40+N43</f>
        <v>0</v>
      </c>
      <c r="O39" s="23">
        <f t="shared" ref="O39" si="13">O40+O43</f>
        <v>0</v>
      </c>
      <c r="P39" s="23">
        <f t="shared" ref="P39" si="14">P40+P43</f>
        <v>0</v>
      </c>
      <c r="Q39" s="23">
        <f t="shared" ref="Q39" si="15">Q40+Q43</f>
        <v>0</v>
      </c>
      <c r="R39" s="23" t="s">
        <v>51</v>
      </c>
      <c r="S39" s="23">
        <f>S40+S43</f>
        <v>0</v>
      </c>
      <c r="T39" s="23">
        <f t="shared" ref="T39" si="16">T40+T43</f>
        <v>0</v>
      </c>
      <c r="U39" s="23">
        <f t="shared" ref="U39" si="17">U40+U43</f>
        <v>0</v>
      </c>
      <c r="V39" s="23">
        <f t="shared" ref="V39" si="18">V40+V43</f>
        <v>0</v>
      </c>
      <c r="W39" s="23">
        <f t="shared" ref="W39" si="19">W40+W43</f>
        <v>0</v>
      </c>
      <c r="X39" s="23">
        <f t="shared" ref="X39" si="20">X40+X43</f>
        <v>0</v>
      </c>
      <c r="Y39" s="23" t="s">
        <v>51</v>
      </c>
      <c r="Z39" s="23">
        <f>Z40+Z43</f>
        <v>11.712999999999999</v>
      </c>
      <c r="AA39" s="23">
        <f t="shared" ref="AA39" si="21">AA40+AA43</f>
        <v>0</v>
      </c>
      <c r="AB39" s="23">
        <f t="shared" ref="AB39" si="22">AB40+AB43</f>
        <v>0</v>
      </c>
      <c r="AC39" s="23">
        <f t="shared" ref="AC39" si="23">AC40+AC43</f>
        <v>0</v>
      </c>
      <c r="AD39" s="23">
        <f t="shared" ref="AD39" si="24">AD40+AD43</f>
        <v>0</v>
      </c>
      <c r="AE39" s="23">
        <f t="shared" ref="AE39" si="25">AE40+AE43</f>
        <v>1</v>
      </c>
      <c r="AF39" s="23" t="s">
        <v>51</v>
      </c>
      <c r="AG39" s="23">
        <f>AG40+AG43</f>
        <v>11.712999999999999</v>
      </c>
      <c r="AH39" s="23">
        <f t="shared" ref="AH39" si="26">AH40+AH43</f>
        <v>0</v>
      </c>
      <c r="AI39" s="23">
        <f t="shared" ref="AI39" si="27">AI40+AI43</f>
        <v>0</v>
      </c>
      <c r="AJ39" s="23">
        <f t="shared" ref="AJ39" si="28">AJ40+AJ43</f>
        <v>0</v>
      </c>
      <c r="AK39" s="23">
        <f t="shared" ref="AK39" si="29">AK40+AK43</f>
        <v>0</v>
      </c>
      <c r="AL39" s="23">
        <f t="shared" ref="AL39" si="30">AL40+AL43</f>
        <v>1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31">F42+F41</f>
        <v>0</v>
      </c>
      <c r="G40" s="23">
        <f t="shared" si="31"/>
        <v>0</v>
      </c>
      <c r="H40" s="23">
        <f t="shared" si="31"/>
        <v>0</v>
      </c>
      <c r="I40" s="23">
        <f t="shared" si="31"/>
        <v>0</v>
      </c>
      <c r="J40" s="23">
        <f t="shared" si="31"/>
        <v>0</v>
      </c>
      <c r="K40" s="23" t="s">
        <v>51</v>
      </c>
      <c r="L40" s="23">
        <f t="shared" ref="L40:Q40" si="32">L42+L41</f>
        <v>0</v>
      </c>
      <c r="M40" s="23">
        <f t="shared" si="32"/>
        <v>0</v>
      </c>
      <c r="N40" s="23">
        <f t="shared" si="32"/>
        <v>0</v>
      </c>
      <c r="O40" s="23">
        <f t="shared" si="32"/>
        <v>0</v>
      </c>
      <c r="P40" s="23">
        <f t="shared" si="32"/>
        <v>0</v>
      </c>
      <c r="Q40" s="23">
        <f t="shared" si="32"/>
        <v>0</v>
      </c>
      <c r="R40" s="23" t="s">
        <v>51</v>
      </c>
      <c r="S40" s="23">
        <f t="shared" ref="S40:X40" si="33">S42+S41</f>
        <v>0</v>
      </c>
      <c r="T40" s="23">
        <f t="shared" si="33"/>
        <v>0</v>
      </c>
      <c r="U40" s="23">
        <f t="shared" si="33"/>
        <v>0</v>
      </c>
      <c r="V40" s="23">
        <f t="shared" si="33"/>
        <v>0</v>
      </c>
      <c r="W40" s="23">
        <f t="shared" si="33"/>
        <v>0</v>
      </c>
      <c r="X40" s="23">
        <f t="shared" si="33"/>
        <v>0</v>
      </c>
      <c r="Y40" s="23" t="s">
        <v>51</v>
      </c>
      <c r="Z40" s="23">
        <f t="shared" ref="Z40:AE40" si="34">Z42+Z41</f>
        <v>0</v>
      </c>
      <c r="AA40" s="23">
        <f t="shared" si="34"/>
        <v>0</v>
      </c>
      <c r="AB40" s="23">
        <f t="shared" si="34"/>
        <v>0</v>
      </c>
      <c r="AC40" s="23">
        <f t="shared" si="34"/>
        <v>0</v>
      </c>
      <c r="AD40" s="23">
        <f t="shared" si="34"/>
        <v>0</v>
      </c>
      <c r="AE40" s="23">
        <f t="shared" si="34"/>
        <v>0</v>
      </c>
      <c r="AF40" s="23" t="s">
        <v>51</v>
      </c>
      <c r="AG40" s="23">
        <f t="shared" ref="AG40:AL40" si="35">AG42+AG41</f>
        <v>0</v>
      </c>
      <c r="AH40" s="23">
        <f t="shared" si="35"/>
        <v>0</v>
      </c>
      <c r="AI40" s="23">
        <f t="shared" si="35"/>
        <v>0</v>
      </c>
      <c r="AJ40" s="23">
        <f t="shared" si="35"/>
        <v>0</v>
      </c>
      <c r="AK40" s="23">
        <f t="shared" si="35"/>
        <v>0</v>
      </c>
      <c r="AL40" s="23">
        <f t="shared" si="35"/>
        <v>0</v>
      </c>
    </row>
    <row r="41" spans="1:38" s="43" customFormat="1" x14ac:dyDescent="0.2">
      <c r="A41" s="15"/>
      <c r="B41" s="42"/>
      <c r="C41" s="15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31"/>
      <c r="T41" s="23"/>
      <c r="U41" s="23"/>
      <c r="V41" s="23"/>
      <c r="W41" s="23"/>
      <c r="X41" s="23"/>
      <c r="Y41" s="23"/>
      <c r="Z41" s="31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idden="1" x14ac:dyDescent="0.2">
      <c r="A42" s="17"/>
      <c r="B42" s="34"/>
      <c r="C42" s="37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5"/>
      <c r="T42" s="33"/>
      <c r="U42" s="23"/>
      <c r="V42" s="23"/>
      <c r="W42" s="23"/>
      <c r="X42" s="23"/>
      <c r="Y42" s="23"/>
      <c r="Z42" s="39"/>
      <c r="AA42" s="38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1">
        <f>E44+E45</f>
        <v>0</v>
      </c>
      <c r="F43" s="31">
        <f t="shared" ref="F43:J43" si="36">F44+F45</f>
        <v>0</v>
      </c>
      <c r="G43" s="31">
        <f t="shared" si="36"/>
        <v>0</v>
      </c>
      <c r="H43" s="31">
        <f t="shared" si="36"/>
        <v>0</v>
      </c>
      <c r="I43" s="31">
        <f t="shared" si="36"/>
        <v>0</v>
      </c>
      <c r="J43" s="31">
        <f t="shared" si="36"/>
        <v>0</v>
      </c>
      <c r="K43" s="23" t="s">
        <v>51</v>
      </c>
      <c r="L43" s="35">
        <f t="shared" ref="L43:Q43" si="37">L44+L45</f>
        <v>0</v>
      </c>
      <c r="M43" s="31">
        <f t="shared" si="37"/>
        <v>0</v>
      </c>
      <c r="N43" s="31">
        <f t="shared" si="37"/>
        <v>0</v>
      </c>
      <c r="O43" s="31">
        <f t="shared" si="37"/>
        <v>0</v>
      </c>
      <c r="P43" s="31">
        <f t="shared" si="37"/>
        <v>0</v>
      </c>
      <c r="Q43" s="31">
        <f t="shared" si="37"/>
        <v>0</v>
      </c>
      <c r="R43" s="23" t="s">
        <v>51</v>
      </c>
      <c r="S43" s="31">
        <f t="shared" ref="S43:X43" si="38">S44+S45</f>
        <v>0</v>
      </c>
      <c r="T43" s="31">
        <f t="shared" si="38"/>
        <v>0</v>
      </c>
      <c r="U43" s="31">
        <f t="shared" si="38"/>
        <v>0</v>
      </c>
      <c r="V43" s="31">
        <f t="shared" si="38"/>
        <v>0</v>
      </c>
      <c r="W43" s="31">
        <f t="shared" si="38"/>
        <v>0</v>
      </c>
      <c r="X43" s="31">
        <f t="shared" si="38"/>
        <v>0</v>
      </c>
      <c r="Y43" s="23" t="s">
        <v>51</v>
      </c>
      <c r="Z43" s="31">
        <f t="shared" ref="Z43:AE43" si="39">Z44+Z45</f>
        <v>11.712999999999999</v>
      </c>
      <c r="AA43" s="31">
        <f t="shared" si="39"/>
        <v>0</v>
      </c>
      <c r="AB43" s="31">
        <f t="shared" si="39"/>
        <v>0</v>
      </c>
      <c r="AC43" s="31">
        <f t="shared" si="39"/>
        <v>0</v>
      </c>
      <c r="AD43" s="31">
        <f t="shared" si="39"/>
        <v>0</v>
      </c>
      <c r="AE43" s="31">
        <f t="shared" si="39"/>
        <v>1</v>
      </c>
      <c r="AF43" s="23" t="s">
        <v>51</v>
      </c>
      <c r="AG43" s="31">
        <f t="shared" ref="AG43:AL43" si="40">AG44+AG45</f>
        <v>11.712999999999999</v>
      </c>
      <c r="AH43" s="31">
        <f t="shared" si="40"/>
        <v>0</v>
      </c>
      <c r="AI43" s="31">
        <f t="shared" si="40"/>
        <v>0</v>
      </c>
      <c r="AJ43" s="31">
        <f t="shared" si="40"/>
        <v>0</v>
      </c>
      <c r="AK43" s="31">
        <f t="shared" si="40"/>
        <v>0</v>
      </c>
      <c r="AL43" s="31">
        <f t="shared" si="40"/>
        <v>1</v>
      </c>
    </row>
    <row r="44" spans="1:38" ht="78.75" x14ac:dyDescent="0.2">
      <c r="A44" s="44" t="s">
        <v>155</v>
      </c>
      <c r="B44" s="45" t="s">
        <v>168</v>
      </c>
      <c r="C44" s="37" t="s">
        <v>169</v>
      </c>
      <c r="D44" s="31"/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 t="s">
        <v>51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 t="s">
        <v>51</v>
      </c>
      <c r="S44" s="31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 t="s">
        <v>51</v>
      </c>
      <c r="Z44" s="31">
        <v>11.712999999999999</v>
      </c>
      <c r="AA44" s="23">
        <v>0</v>
      </c>
      <c r="AB44" s="23">
        <v>0</v>
      </c>
      <c r="AC44" s="23">
        <v>0</v>
      </c>
      <c r="AD44" s="23">
        <v>0</v>
      </c>
      <c r="AE44" s="23">
        <v>1</v>
      </c>
      <c r="AF44" s="23" t="s">
        <v>51</v>
      </c>
      <c r="AG44" s="23">
        <f t="shared" ref="AG44" si="41">E44+L44+S44+Z44</f>
        <v>11.712999999999999</v>
      </c>
      <c r="AH44" s="23">
        <f t="shared" ref="AH44" si="42">F44+M44+T44+AA44</f>
        <v>0</v>
      </c>
      <c r="AI44" s="23">
        <f t="shared" ref="AI44" si="43">G44+N44+U44+AB44</f>
        <v>0</v>
      </c>
      <c r="AJ44" s="23">
        <f t="shared" ref="AJ44" si="44">H44+O44+V44+AC44</f>
        <v>0</v>
      </c>
      <c r="AK44" s="23">
        <f t="shared" ref="AK44" si="45">I44+P44+W44+AD44</f>
        <v>0</v>
      </c>
      <c r="AL44" s="23">
        <f t="shared" ref="AL44" si="46">J44+Q44+X44+AE44</f>
        <v>1</v>
      </c>
    </row>
    <row r="45" spans="1:38" ht="78.75" hidden="1" x14ac:dyDescent="0.2">
      <c r="A45" s="15" t="s">
        <v>155</v>
      </c>
      <c r="B45" s="32" t="s">
        <v>157</v>
      </c>
      <c r="C45" s="15" t="s">
        <v>156</v>
      </c>
      <c r="D45" s="31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3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31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 t="s">
        <v>51</v>
      </c>
      <c r="AG45" s="23">
        <f t="shared" ref="AG45" si="47">E45+L45+S45+Z45</f>
        <v>0</v>
      </c>
      <c r="AH45" s="23">
        <f t="shared" ref="AH45" si="48">F45+M45+T45+AA45</f>
        <v>0</v>
      </c>
      <c r="AI45" s="23">
        <f t="shared" ref="AI45" si="49">G45+N45+U45+AB45</f>
        <v>0</v>
      </c>
      <c r="AJ45" s="23">
        <f t="shared" ref="AJ45" si="50">H45+O45+V45+AC45</f>
        <v>0</v>
      </c>
      <c r="AK45" s="23">
        <f t="shared" ref="AK45" si="51">I45+P45+W45+AD45</f>
        <v>0</v>
      </c>
      <c r="AL45" s="23">
        <f t="shared" ref="AL45" si="52">J45+Q45+X45+AE45</f>
        <v>0</v>
      </c>
    </row>
    <row r="46" spans="1:38" ht="47.25" x14ac:dyDescent="0.2">
      <c r="A46" s="9" t="s">
        <v>13</v>
      </c>
      <c r="B46" s="10" t="s">
        <v>48</v>
      </c>
      <c r="C46" s="11" t="s">
        <v>20</v>
      </c>
      <c r="D46" s="23" t="s">
        <v>51</v>
      </c>
      <c r="E46" s="23">
        <f t="shared" ref="E46:J46" si="53">E47+E52</f>
        <v>0</v>
      </c>
      <c r="F46" s="23">
        <f t="shared" si="53"/>
        <v>0</v>
      </c>
      <c r="G46" s="23">
        <f t="shared" si="53"/>
        <v>0</v>
      </c>
      <c r="H46" s="23">
        <f t="shared" si="53"/>
        <v>0</v>
      </c>
      <c r="I46" s="23">
        <f t="shared" si="53"/>
        <v>0</v>
      </c>
      <c r="J46" s="23">
        <f t="shared" si="53"/>
        <v>0</v>
      </c>
      <c r="K46" s="23" t="s">
        <v>51</v>
      </c>
      <c r="L46" s="23">
        <f t="shared" ref="L46:Q46" si="54">L47+L52</f>
        <v>0</v>
      </c>
      <c r="M46" s="23">
        <f t="shared" si="54"/>
        <v>0</v>
      </c>
      <c r="N46" s="23">
        <f t="shared" si="54"/>
        <v>0</v>
      </c>
      <c r="O46" s="23">
        <f t="shared" si="54"/>
        <v>0</v>
      </c>
      <c r="P46" s="23">
        <f t="shared" si="54"/>
        <v>0</v>
      </c>
      <c r="Q46" s="23">
        <f t="shared" si="54"/>
        <v>0</v>
      </c>
      <c r="R46" s="23" t="s">
        <v>51</v>
      </c>
      <c r="S46" s="23">
        <f t="shared" ref="S46:X46" si="55">S47+S52</f>
        <v>0</v>
      </c>
      <c r="T46" s="23">
        <f t="shared" si="55"/>
        <v>0</v>
      </c>
      <c r="U46" s="23">
        <f t="shared" si="55"/>
        <v>0</v>
      </c>
      <c r="V46" s="23">
        <f t="shared" si="55"/>
        <v>0</v>
      </c>
      <c r="W46" s="23">
        <f t="shared" si="55"/>
        <v>0</v>
      </c>
      <c r="X46" s="23">
        <f t="shared" si="55"/>
        <v>0</v>
      </c>
      <c r="Y46" s="23" t="s">
        <v>51</v>
      </c>
      <c r="Z46" s="23">
        <f t="shared" ref="Z46:AE46" si="56">Z47+Z52</f>
        <v>33.710349000000001</v>
      </c>
      <c r="AA46" s="23">
        <f t="shared" si="56"/>
        <v>0</v>
      </c>
      <c r="AB46" s="23">
        <f t="shared" si="56"/>
        <v>0</v>
      </c>
      <c r="AC46" s="23">
        <f t="shared" si="56"/>
        <v>4.1050000000000004</v>
      </c>
      <c r="AD46" s="23">
        <f t="shared" si="56"/>
        <v>0</v>
      </c>
      <c r="AE46" s="23">
        <f t="shared" si="56"/>
        <v>0</v>
      </c>
      <c r="AF46" s="23" t="s">
        <v>51</v>
      </c>
      <c r="AG46" s="23">
        <f t="shared" ref="AG46:AL46" si="57">AG47+AG52</f>
        <v>33.710349000000001</v>
      </c>
      <c r="AH46" s="23">
        <f t="shared" si="57"/>
        <v>0</v>
      </c>
      <c r="AI46" s="23">
        <f t="shared" si="57"/>
        <v>0</v>
      </c>
      <c r="AJ46" s="23">
        <f t="shared" si="57"/>
        <v>4.1050000000000004</v>
      </c>
      <c r="AK46" s="23">
        <f t="shared" si="57"/>
        <v>0</v>
      </c>
      <c r="AL46" s="23">
        <f t="shared" si="57"/>
        <v>0</v>
      </c>
    </row>
    <row r="47" spans="1:38" ht="31.5" x14ac:dyDescent="0.2">
      <c r="A47" s="12" t="s">
        <v>49</v>
      </c>
      <c r="B47" s="13" t="s">
        <v>50</v>
      </c>
      <c r="C47" s="14" t="s">
        <v>20</v>
      </c>
      <c r="D47" s="23" t="s">
        <v>51</v>
      </c>
      <c r="E47" s="23">
        <f t="shared" ref="E47:J47" si="58">E48+E49+E50+E51</f>
        <v>0</v>
      </c>
      <c r="F47" s="23">
        <f t="shared" si="58"/>
        <v>0</v>
      </c>
      <c r="G47" s="23">
        <f t="shared" si="58"/>
        <v>0</v>
      </c>
      <c r="H47" s="23">
        <f t="shared" si="58"/>
        <v>0</v>
      </c>
      <c r="I47" s="23">
        <f t="shared" si="58"/>
        <v>0</v>
      </c>
      <c r="J47" s="23">
        <f t="shared" si="58"/>
        <v>0</v>
      </c>
      <c r="K47" s="23" t="s">
        <v>51</v>
      </c>
      <c r="L47" s="23">
        <f t="shared" ref="L47:Q47" si="59">L48+L49+L50+L51</f>
        <v>0</v>
      </c>
      <c r="M47" s="23">
        <f t="shared" si="59"/>
        <v>0</v>
      </c>
      <c r="N47" s="23">
        <f t="shared" si="59"/>
        <v>0</v>
      </c>
      <c r="O47" s="23">
        <f t="shared" si="59"/>
        <v>0</v>
      </c>
      <c r="P47" s="23">
        <f t="shared" si="59"/>
        <v>0</v>
      </c>
      <c r="Q47" s="23">
        <f t="shared" si="59"/>
        <v>0</v>
      </c>
      <c r="R47" s="23" t="s">
        <v>51</v>
      </c>
      <c r="S47" s="23">
        <f t="shared" ref="S47:X47" si="60">S48+S49+S50+S51</f>
        <v>0</v>
      </c>
      <c r="T47" s="23">
        <f t="shared" si="60"/>
        <v>0</v>
      </c>
      <c r="U47" s="23">
        <f t="shared" si="60"/>
        <v>0</v>
      </c>
      <c r="V47" s="23">
        <f t="shared" si="60"/>
        <v>0</v>
      </c>
      <c r="W47" s="23">
        <f t="shared" si="60"/>
        <v>0</v>
      </c>
      <c r="X47" s="23">
        <f t="shared" si="60"/>
        <v>0</v>
      </c>
      <c r="Y47" s="23" t="s">
        <v>51</v>
      </c>
      <c r="Z47" s="23">
        <f>Z48+Z49+Z50+Z51</f>
        <v>33.710349000000001</v>
      </c>
      <c r="AA47" s="23">
        <f t="shared" ref="Z47:AE47" si="61">AA48+AA49+AA50+AA51</f>
        <v>0</v>
      </c>
      <c r="AB47" s="23">
        <f t="shared" si="61"/>
        <v>0</v>
      </c>
      <c r="AC47" s="23">
        <f t="shared" si="61"/>
        <v>4.1050000000000004</v>
      </c>
      <c r="AD47" s="23">
        <f t="shared" si="61"/>
        <v>0</v>
      </c>
      <c r="AE47" s="23">
        <f t="shared" si="61"/>
        <v>0</v>
      </c>
      <c r="AF47" s="23" t="s">
        <v>51</v>
      </c>
      <c r="AG47" s="23">
        <f t="shared" ref="AG47:AL47" si="62">AG48+AG49+AG50+AG51</f>
        <v>33.710349000000001</v>
      </c>
      <c r="AH47" s="23">
        <f t="shared" si="62"/>
        <v>0</v>
      </c>
      <c r="AI47" s="23">
        <f t="shared" si="62"/>
        <v>0</v>
      </c>
      <c r="AJ47" s="23">
        <f t="shared" si="62"/>
        <v>4.1050000000000004</v>
      </c>
      <c r="AK47" s="23">
        <f t="shared" si="62"/>
        <v>0</v>
      </c>
      <c r="AL47" s="23">
        <f t="shared" si="62"/>
        <v>0</v>
      </c>
    </row>
    <row r="48" spans="1:38" s="43" customFormat="1" ht="94.5" x14ac:dyDescent="0.2">
      <c r="A48" s="17" t="s">
        <v>170</v>
      </c>
      <c r="B48" s="64" t="s">
        <v>171</v>
      </c>
      <c r="C48" s="37" t="s">
        <v>172</v>
      </c>
      <c r="D48" s="23" t="s">
        <v>51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 t="s">
        <v>51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 t="s">
        <v>51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 t="s">
        <v>51</v>
      </c>
      <c r="Z48" s="23">
        <v>28.356000000000002</v>
      </c>
      <c r="AA48" s="23">
        <v>0</v>
      </c>
      <c r="AB48" s="23">
        <v>0</v>
      </c>
      <c r="AC48" s="23">
        <v>3.2290000000000001</v>
      </c>
      <c r="AD48" s="23">
        <v>0</v>
      </c>
      <c r="AE48" s="23">
        <v>0</v>
      </c>
      <c r="AF48" s="23" t="s">
        <v>51</v>
      </c>
      <c r="AG48" s="23">
        <f t="shared" ref="AG48:AL49" si="63">E48+L48+S48+Z48</f>
        <v>28.356000000000002</v>
      </c>
      <c r="AH48" s="23">
        <f t="shared" si="63"/>
        <v>0</v>
      </c>
      <c r="AI48" s="23">
        <f t="shared" si="63"/>
        <v>0</v>
      </c>
      <c r="AJ48" s="23">
        <f t="shared" si="63"/>
        <v>3.2290000000000001</v>
      </c>
      <c r="AK48" s="23">
        <f t="shared" si="63"/>
        <v>0</v>
      </c>
      <c r="AL48" s="23">
        <f t="shared" si="63"/>
        <v>0</v>
      </c>
    </row>
    <row r="49" spans="1:38" s="43" customFormat="1" ht="63" x14ac:dyDescent="0.2">
      <c r="A49" s="17" t="s">
        <v>173</v>
      </c>
      <c r="B49" s="64" t="s">
        <v>174</v>
      </c>
      <c r="C49" s="37" t="s">
        <v>175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 t="s">
        <v>51</v>
      </c>
      <c r="Z49" s="23">
        <v>2.2086899999999998</v>
      </c>
      <c r="AA49" s="23">
        <v>0</v>
      </c>
      <c r="AB49" s="23">
        <v>0</v>
      </c>
      <c r="AC49" s="23">
        <v>0.2</v>
      </c>
      <c r="AD49" s="23">
        <v>0</v>
      </c>
      <c r="AE49" s="23">
        <v>0</v>
      </c>
      <c r="AF49" s="23" t="s">
        <v>51</v>
      </c>
      <c r="AG49" s="23">
        <f t="shared" si="63"/>
        <v>2.2086899999999998</v>
      </c>
      <c r="AH49" s="23">
        <f t="shared" si="63"/>
        <v>0</v>
      </c>
      <c r="AI49" s="23">
        <f t="shared" si="63"/>
        <v>0</v>
      </c>
      <c r="AJ49" s="23">
        <f t="shared" si="63"/>
        <v>0.2</v>
      </c>
      <c r="AK49" s="23">
        <f t="shared" si="63"/>
        <v>0</v>
      </c>
      <c r="AL49" s="23">
        <f t="shared" si="63"/>
        <v>0</v>
      </c>
    </row>
    <row r="50" spans="1:38" s="43" customFormat="1" ht="46.5" customHeight="1" x14ac:dyDescent="0.2">
      <c r="A50" s="17" t="s">
        <v>176</v>
      </c>
      <c r="B50" s="34" t="s">
        <v>177</v>
      </c>
      <c r="C50" s="37" t="s">
        <v>178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3.1456590000000002</v>
      </c>
      <c r="AA50" s="23">
        <v>0</v>
      </c>
      <c r="AB50" s="23">
        <v>0</v>
      </c>
      <c r="AC50" s="23">
        <v>0.67600000000000005</v>
      </c>
      <c r="AD50" s="23">
        <v>0</v>
      </c>
      <c r="AE50" s="23">
        <v>0</v>
      </c>
      <c r="AF50" s="23" t="s">
        <v>51</v>
      </c>
      <c r="AG50" s="23">
        <f t="shared" ref="AG50" si="64">E50+L50+S50+Z50</f>
        <v>3.1456590000000002</v>
      </c>
      <c r="AH50" s="23">
        <f t="shared" ref="AH50" si="65">F50+M50+T50+AA50</f>
        <v>0</v>
      </c>
      <c r="AI50" s="23">
        <f t="shared" ref="AI50" si="66">G50+N50+U50+AB50</f>
        <v>0</v>
      </c>
      <c r="AJ50" s="23">
        <f t="shared" ref="AJ50" si="67">H50+O50+V50+AC50</f>
        <v>0.67600000000000005</v>
      </c>
      <c r="AK50" s="23">
        <f t="shared" ref="AK50" si="68">I50+P50+W50+AD50</f>
        <v>0</v>
      </c>
      <c r="AL50" s="23">
        <f t="shared" ref="AL50" si="69">J50+Q50+X50+AE50</f>
        <v>0</v>
      </c>
    </row>
    <row r="51" spans="1:38" s="43" customFormat="1" ht="46.5" hidden="1" customHeight="1" x14ac:dyDescent="0.2">
      <c r="A51" s="37"/>
      <c r="B51" s="34"/>
      <c r="C51" s="37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</row>
    <row r="52" spans="1:38" ht="42" customHeight="1" x14ac:dyDescent="0.2">
      <c r="A52" s="12" t="s">
        <v>52</v>
      </c>
      <c r="B52" s="13" t="s">
        <v>53</v>
      </c>
      <c r="C52" s="14" t="s">
        <v>20</v>
      </c>
      <c r="D52" s="23" t="s">
        <v>51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 t="s">
        <v>51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 t="s">
        <v>51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</row>
    <row r="53" spans="1:38" ht="41.25" customHeight="1" x14ac:dyDescent="0.2">
      <c r="A53" s="9" t="s">
        <v>14</v>
      </c>
      <c r="B53" s="10" t="s">
        <v>54</v>
      </c>
      <c r="C53" s="11" t="s">
        <v>20</v>
      </c>
      <c r="D53" s="23" t="s">
        <v>51</v>
      </c>
      <c r="E53" s="23">
        <f t="shared" ref="E53:T53" si="70">E54</f>
        <v>0</v>
      </c>
      <c r="F53" s="23">
        <f t="shared" si="70"/>
        <v>0</v>
      </c>
      <c r="G53" s="23">
        <f t="shared" si="70"/>
        <v>0</v>
      </c>
      <c r="H53" s="23">
        <f t="shared" si="70"/>
        <v>0</v>
      </c>
      <c r="I53" s="23">
        <f t="shared" si="70"/>
        <v>0</v>
      </c>
      <c r="J53" s="23">
        <f t="shared" si="70"/>
        <v>0</v>
      </c>
      <c r="K53" s="23" t="s">
        <v>51</v>
      </c>
      <c r="L53" s="23">
        <f t="shared" si="70"/>
        <v>0</v>
      </c>
      <c r="M53" s="23">
        <f t="shared" si="70"/>
        <v>0</v>
      </c>
      <c r="N53" s="23">
        <f t="shared" si="70"/>
        <v>0</v>
      </c>
      <c r="O53" s="23">
        <f t="shared" si="70"/>
        <v>0</v>
      </c>
      <c r="P53" s="23">
        <f t="shared" si="70"/>
        <v>0</v>
      </c>
      <c r="Q53" s="23">
        <f t="shared" si="70"/>
        <v>0</v>
      </c>
      <c r="R53" s="23" t="s">
        <v>51</v>
      </c>
      <c r="S53" s="23">
        <f t="shared" si="70"/>
        <v>0</v>
      </c>
      <c r="T53" s="23">
        <f t="shared" si="70"/>
        <v>0</v>
      </c>
      <c r="U53" s="23">
        <f t="shared" ref="U53:X53" si="71">U54</f>
        <v>0</v>
      </c>
      <c r="V53" s="23">
        <f t="shared" si="71"/>
        <v>0</v>
      </c>
      <c r="W53" s="23">
        <f t="shared" si="71"/>
        <v>0</v>
      </c>
      <c r="X53" s="23">
        <f t="shared" si="71"/>
        <v>0</v>
      </c>
      <c r="Y53" s="23" t="s">
        <v>51</v>
      </c>
      <c r="Z53" s="23">
        <f t="shared" ref="Z53:AE53" si="72">Z54</f>
        <v>15.821999999999999</v>
      </c>
      <c r="AA53" s="23">
        <f t="shared" si="72"/>
        <v>0</v>
      </c>
      <c r="AB53" s="23">
        <f t="shared" si="72"/>
        <v>0</v>
      </c>
      <c r="AC53" s="23">
        <f t="shared" si="72"/>
        <v>0</v>
      </c>
      <c r="AD53" s="23">
        <f t="shared" si="72"/>
        <v>0</v>
      </c>
      <c r="AE53" s="23">
        <f t="shared" si="72"/>
        <v>1305</v>
      </c>
      <c r="AF53" s="23" t="s">
        <v>51</v>
      </c>
      <c r="AG53" s="23">
        <f t="shared" ref="AG53:AL53" si="73">AG54</f>
        <v>15.821999999999999</v>
      </c>
      <c r="AH53" s="23">
        <f t="shared" si="73"/>
        <v>0</v>
      </c>
      <c r="AI53" s="23">
        <f t="shared" si="73"/>
        <v>0</v>
      </c>
      <c r="AJ53" s="23">
        <f t="shared" si="73"/>
        <v>0</v>
      </c>
      <c r="AK53" s="23">
        <f t="shared" si="73"/>
        <v>0</v>
      </c>
      <c r="AL53" s="23">
        <f t="shared" si="73"/>
        <v>1305</v>
      </c>
    </row>
    <row r="54" spans="1:38" ht="42.75" customHeight="1" x14ac:dyDescent="0.2">
      <c r="A54" s="12" t="s">
        <v>15</v>
      </c>
      <c r="B54" s="13" t="s">
        <v>55</v>
      </c>
      <c r="C54" s="14" t="s">
        <v>20</v>
      </c>
      <c r="D54" s="23" t="s">
        <v>51</v>
      </c>
      <c r="E54" s="23">
        <f>E55+E56+E57</f>
        <v>0</v>
      </c>
      <c r="F54" s="23">
        <f t="shared" ref="F54:J54" si="74">F55+F56+F57</f>
        <v>0</v>
      </c>
      <c r="G54" s="23">
        <f t="shared" si="74"/>
        <v>0</v>
      </c>
      <c r="H54" s="23">
        <f t="shared" si="74"/>
        <v>0</v>
      </c>
      <c r="I54" s="23">
        <f t="shared" si="74"/>
        <v>0</v>
      </c>
      <c r="J54" s="23">
        <f t="shared" si="74"/>
        <v>0</v>
      </c>
      <c r="K54" s="23" t="s">
        <v>51</v>
      </c>
      <c r="L54" s="23">
        <f>L55+L56+L57</f>
        <v>0</v>
      </c>
      <c r="M54" s="23">
        <f t="shared" ref="M54" si="75">M55+M56+M57</f>
        <v>0</v>
      </c>
      <c r="N54" s="23">
        <f t="shared" ref="N54" si="76">N55+N56+N57</f>
        <v>0</v>
      </c>
      <c r="O54" s="23">
        <f t="shared" ref="O54" si="77">O55+O56+O57</f>
        <v>0</v>
      </c>
      <c r="P54" s="23">
        <f t="shared" ref="P54" si="78">P55+P56+P57</f>
        <v>0</v>
      </c>
      <c r="Q54" s="23">
        <f t="shared" ref="Q54" si="79">Q55+Q56+Q57</f>
        <v>0</v>
      </c>
      <c r="R54" s="23" t="s">
        <v>51</v>
      </c>
      <c r="S54" s="23">
        <f>S55+S56+S57</f>
        <v>0</v>
      </c>
      <c r="T54" s="23">
        <f t="shared" ref="T54" si="80">T55+T56+T57</f>
        <v>0</v>
      </c>
      <c r="U54" s="23">
        <f t="shared" ref="U54" si="81">U55+U56+U57</f>
        <v>0</v>
      </c>
      <c r="V54" s="23">
        <f t="shared" ref="V54" si="82">V55+V56+V57</f>
        <v>0</v>
      </c>
      <c r="W54" s="23">
        <f t="shared" ref="W54" si="83">W55+W56+W57</f>
        <v>0</v>
      </c>
      <c r="X54" s="23">
        <f t="shared" ref="X54" si="84">X55+X56+X57</f>
        <v>0</v>
      </c>
      <c r="Y54" s="23" t="s">
        <v>51</v>
      </c>
      <c r="Z54" s="23">
        <f>Z55+Z56+Z57</f>
        <v>15.821999999999999</v>
      </c>
      <c r="AA54" s="23">
        <f t="shared" ref="AA54" si="85">AA55+AA56+AA57</f>
        <v>0</v>
      </c>
      <c r="AB54" s="23">
        <f t="shared" ref="AB54" si="86">AB55+AB56+AB57</f>
        <v>0</v>
      </c>
      <c r="AC54" s="23">
        <f t="shared" ref="AC54" si="87">AC55+AC56+AC57</f>
        <v>0</v>
      </c>
      <c r="AD54" s="23">
        <f t="shared" ref="AD54" si="88">AD55+AD56+AD57</f>
        <v>0</v>
      </c>
      <c r="AE54" s="23">
        <f t="shared" ref="AE54" si="89">AE55+AE56+AE57</f>
        <v>1305</v>
      </c>
      <c r="AF54" s="23" t="s">
        <v>51</v>
      </c>
      <c r="AG54" s="23">
        <f>AG55+AG56+AG57</f>
        <v>15.821999999999999</v>
      </c>
      <c r="AH54" s="23">
        <f t="shared" ref="AH54" si="90">AH55+AH56+AH57</f>
        <v>0</v>
      </c>
      <c r="AI54" s="23">
        <f t="shared" ref="AI54" si="91">AI55+AI56+AI57</f>
        <v>0</v>
      </c>
      <c r="AJ54" s="23">
        <f t="shared" ref="AJ54" si="92">AJ55+AJ56+AJ57</f>
        <v>0</v>
      </c>
      <c r="AK54" s="23">
        <f t="shared" ref="AK54" si="93">AK55+AK56+AK57</f>
        <v>0</v>
      </c>
      <c r="AL54" s="23">
        <f t="shared" ref="AL54" si="94">AL55+AL56+AL57</f>
        <v>1305</v>
      </c>
    </row>
    <row r="55" spans="1:38" ht="69.75" customHeight="1" x14ac:dyDescent="0.2">
      <c r="A55" s="37" t="s">
        <v>154</v>
      </c>
      <c r="B55" s="34" t="s">
        <v>160</v>
      </c>
      <c r="C55" s="37" t="s">
        <v>161</v>
      </c>
      <c r="D55" s="23" t="s">
        <v>51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 t="s">
        <v>51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 t="s">
        <v>51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 t="s">
        <v>51</v>
      </c>
      <c r="Z55" s="23">
        <v>9.76</v>
      </c>
      <c r="AA55" s="23">
        <v>0</v>
      </c>
      <c r="AB55" s="23">
        <v>0</v>
      </c>
      <c r="AC55" s="23">
        <v>0</v>
      </c>
      <c r="AD55" s="23">
        <v>0</v>
      </c>
      <c r="AE55" s="23">
        <v>950</v>
      </c>
      <c r="AF55" s="23" t="s">
        <v>51</v>
      </c>
      <c r="AG55" s="23">
        <f t="shared" ref="AG55:AL55" si="95">E55+L55+S55+Z55</f>
        <v>9.76</v>
      </c>
      <c r="AH55" s="23">
        <f t="shared" si="95"/>
        <v>0</v>
      </c>
      <c r="AI55" s="23">
        <f t="shared" si="95"/>
        <v>0</v>
      </c>
      <c r="AJ55" s="23">
        <f t="shared" si="95"/>
        <v>0</v>
      </c>
      <c r="AK55" s="23">
        <f t="shared" si="95"/>
        <v>0</v>
      </c>
      <c r="AL55" s="23">
        <f t="shared" si="95"/>
        <v>950</v>
      </c>
    </row>
    <row r="56" spans="1:38" ht="69.75" customHeight="1" x14ac:dyDescent="0.2">
      <c r="A56" s="37" t="s">
        <v>162</v>
      </c>
      <c r="B56" s="34" t="s">
        <v>163</v>
      </c>
      <c r="C56" s="37" t="s">
        <v>164</v>
      </c>
      <c r="D56" s="31" t="s">
        <v>51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 t="s">
        <v>51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 t="s">
        <v>51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 t="s">
        <v>51</v>
      </c>
      <c r="Z56" s="23">
        <v>5.7110000000000003</v>
      </c>
      <c r="AA56" s="23">
        <v>0</v>
      </c>
      <c r="AB56" s="23">
        <v>0</v>
      </c>
      <c r="AC56" s="23">
        <v>0</v>
      </c>
      <c r="AD56" s="23">
        <v>0</v>
      </c>
      <c r="AE56" s="23">
        <v>325</v>
      </c>
      <c r="AF56" s="23" t="s">
        <v>51</v>
      </c>
      <c r="AG56" s="23">
        <f t="shared" ref="AG56:AG57" si="96">E56+L56+S56+Z56</f>
        <v>5.7110000000000003</v>
      </c>
      <c r="AH56" s="23">
        <f t="shared" ref="AH56:AH57" si="97">F56+M56+T56+AA56</f>
        <v>0</v>
      </c>
      <c r="AI56" s="23">
        <f t="shared" ref="AI56:AI57" si="98">G56+N56+U56+AB56</f>
        <v>0</v>
      </c>
      <c r="AJ56" s="23">
        <f t="shared" ref="AJ56:AJ57" si="99">H56+O56+V56+AC56</f>
        <v>0</v>
      </c>
      <c r="AK56" s="23">
        <f t="shared" ref="AK56:AK57" si="100">I56+P56+W56+AD56</f>
        <v>0</v>
      </c>
      <c r="AL56" s="23">
        <f t="shared" ref="AL56:AL57" si="101">J56+Q56+X56+AE56</f>
        <v>325</v>
      </c>
    </row>
    <row r="57" spans="1:38" ht="69.75" customHeight="1" x14ac:dyDescent="0.2">
      <c r="A57" s="37" t="s">
        <v>165</v>
      </c>
      <c r="B57" s="34" t="s">
        <v>166</v>
      </c>
      <c r="C57" s="37" t="s">
        <v>167</v>
      </c>
      <c r="D57" s="31" t="s">
        <v>51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 t="s">
        <v>51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 t="s">
        <v>51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 t="s">
        <v>51</v>
      </c>
      <c r="Z57" s="23">
        <v>0.35099999999999998</v>
      </c>
      <c r="AA57" s="23">
        <v>0</v>
      </c>
      <c r="AB57" s="23">
        <v>0</v>
      </c>
      <c r="AC57" s="23">
        <v>0</v>
      </c>
      <c r="AD57" s="23">
        <v>0</v>
      </c>
      <c r="AE57" s="23">
        <v>30</v>
      </c>
      <c r="AF57" s="23" t="s">
        <v>51</v>
      </c>
      <c r="AG57" s="23">
        <f t="shared" si="96"/>
        <v>0.35099999999999998</v>
      </c>
      <c r="AH57" s="23">
        <f t="shared" si="97"/>
        <v>0</v>
      </c>
      <c r="AI57" s="23">
        <f t="shared" si="98"/>
        <v>0</v>
      </c>
      <c r="AJ57" s="23">
        <f t="shared" si="99"/>
        <v>0</v>
      </c>
      <c r="AK57" s="23">
        <f t="shared" si="100"/>
        <v>0</v>
      </c>
      <c r="AL57" s="23">
        <f t="shared" si="101"/>
        <v>30</v>
      </c>
    </row>
    <row r="58" spans="1:38" ht="47.25" customHeight="1" x14ac:dyDescent="0.2">
      <c r="A58" s="12" t="s">
        <v>84</v>
      </c>
      <c r="B58" s="13" t="s">
        <v>56</v>
      </c>
      <c r="C58" s="14" t="s">
        <v>20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4.25" customHeight="1" x14ac:dyDescent="0.2">
      <c r="A59" s="12" t="s">
        <v>85</v>
      </c>
      <c r="B59" s="13" t="s">
        <v>57</v>
      </c>
      <c r="C59" s="14" t="s">
        <v>20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48" customHeight="1" x14ac:dyDescent="0.2">
      <c r="A60" s="12" t="s">
        <v>86</v>
      </c>
      <c r="B60" s="13" t="s">
        <v>58</v>
      </c>
      <c r="C60" s="14" t="s">
        <v>20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38.25" customHeight="1" x14ac:dyDescent="0.2">
      <c r="A61" s="12" t="s">
        <v>87</v>
      </c>
      <c r="B61" s="13" t="s">
        <v>59</v>
      </c>
      <c r="C61" s="14" t="s">
        <v>20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57.75" customHeight="1" x14ac:dyDescent="0.2">
      <c r="A62" s="12" t="s">
        <v>88</v>
      </c>
      <c r="B62" s="13" t="s">
        <v>60</v>
      </c>
      <c r="C62" s="14" t="s">
        <v>20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33" customHeight="1" x14ac:dyDescent="0.2">
      <c r="A63" s="12" t="s">
        <v>89</v>
      </c>
      <c r="B63" s="13" t="s">
        <v>61</v>
      </c>
      <c r="C63" s="14" t="s">
        <v>20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</row>
    <row r="64" spans="1:38" ht="42.75" customHeight="1" x14ac:dyDescent="0.2">
      <c r="A64" s="12" t="s">
        <v>90</v>
      </c>
      <c r="B64" s="13" t="s">
        <v>62</v>
      </c>
      <c r="C64" s="14" t="s">
        <v>20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38" ht="47.25" x14ac:dyDescent="0.2">
      <c r="A65" s="9" t="s">
        <v>63</v>
      </c>
      <c r="B65" s="10" t="s">
        <v>64</v>
      </c>
      <c r="C65" s="11" t="s">
        <v>20</v>
      </c>
      <c r="D65" s="23" t="s">
        <v>51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 t="s">
        <v>51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 t="s">
        <v>51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 t="s">
        <v>51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 t="s">
        <v>51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</row>
    <row r="66" spans="1:38" ht="31.5" x14ac:dyDescent="0.2">
      <c r="A66" s="12" t="s">
        <v>65</v>
      </c>
      <c r="B66" s="13" t="s">
        <v>66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7.25" x14ac:dyDescent="0.2">
      <c r="A67" s="12" t="s">
        <v>67</v>
      </c>
      <c r="B67" s="13" t="s">
        <v>68</v>
      </c>
      <c r="C67" s="14" t="s">
        <v>20</v>
      </c>
      <c r="D67" s="23"/>
      <c r="E67" s="23">
        <f t="shared" ref="E67:J67" si="102">E68</f>
        <v>0</v>
      </c>
      <c r="F67" s="23">
        <f t="shared" si="102"/>
        <v>0</v>
      </c>
      <c r="G67" s="23">
        <f t="shared" si="102"/>
        <v>0</v>
      </c>
      <c r="H67" s="23">
        <f t="shared" si="102"/>
        <v>0</v>
      </c>
      <c r="I67" s="23">
        <f t="shared" si="102"/>
        <v>0</v>
      </c>
      <c r="J67" s="23">
        <f t="shared" si="102"/>
        <v>0</v>
      </c>
      <c r="K67" s="23"/>
      <c r="L67" s="23">
        <f t="shared" ref="L67:Q67" si="103">L68</f>
        <v>0</v>
      </c>
      <c r="M67" s="23">
        <f t="shared" si="103"/>
        <v>0</v>
      </c>
      <c r="N67" s="23">
        <f t="shared" si="103"/>
        <v>0</v>
      </c>
      <c r="O67" s="23">
        <f t="shared" si="103"/>
        <v>0</v>
      </c>
      <c r="P67" s="23">
        <f t="shared" si="103"/>
        <v>0</v>
      </c>
      <c r="Q67" s="23">
        <f t="shared" si="103"/>
        <v>0</v>
      </c>
      <c r="R67" s="23"/>
      <c r="S67" s="23">
        <f>S68</f>
        <v>0</v>
      </c>
      <c r="T67" s="23">
        <f t="shared" ref="T67:X67" si="104">T68</f>
        <v>0</v>
      </c>
      <c r="U67" s="23">
        <f t="shared" si="104"/>
        <v>0</v>
      </c>
      <c r="V67" s="23">
        <f t="shared" si="104"/>
        <v>0</v>
      </c>
      <c r="W67" s="23">
        <f t="shared" si="104"/>
        <v>0</v>
      </c>
      <c r="X67" s="23">
        <f t="shared" si="104"/>
        <v>0</v>
      </c>
      <c r="Y67" s="23"/>
      <c r="Z67" s="23">
        <f t="shared" ref="Z67:AE67" si="105">Z68</f>
        <v>0</v>
      </c>
      <c r="AA67" s="23">
        <f t="shared" si="105"/>
        <v>0</v>
      </c>
      <c r="AB67" s="23">
        <f t="shared" si="105"/>
        <v>0</v>
      </c>
      <c r="AC67" s="23">
        <f t="shared" si="105"/>
        <v>0</v>
      </c>
      <c r="AD67" s="23">
        <f t="shared" si="105"/>
        <v>0</v>
      </c>
      <c r="AE67" s="23">
        <f t="shared" si="105"/>
        <v>0</v>
      </c>
      <c r="AF67" s="23"/>
      <c r="AG67" s="23">
        <f t="shared" ref="AG67:AL67" si="106">AG68</f>
        <v>0</v>
      </c>
      <c r="AH67" s="23">
        <f t="shared" si="106"/>
        <v>0</v>
      </c>
      <c r="AI67" s="23">
        <f t="shared" si="106"/>
        <v>0</v>
      </c>
      <c r="AJ67" s="23">
        <f t="shared" si="106"/>
        <v>0</v>
      </c>
      <c r="AK67" s="23">
        <f t="shared" si="106"/>
        <v>0</v>
      </c>
      <c r="AL67" s="23">
        <f t="shared" si="106"/>
        <v>0</v>
      </c>
    </row>
    <row r="68" spans="1:38" s="43" customFormat="1" ht="45.75" customHeight="1" x14ac:dyDescent="0.2">
      <c r="A68" s="15"/>
      <c r="B68" s="42"/>
      <c r="C68" s="15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63" x14ac:dyDescent="0.2">
      <c r="A69" s="18" t="s">
        <v>16</v>
      </c>
      <c r="B69" s="19" t="s">
        <v>69</v>
      </c>
      <c r="C69" s="20" t="s">
        <v>20</v>
      </c>
      <c r="D69" s="23" t="s">
        <v>51</v>
      </c>
      <c r="E69" s="23">
        <f t="shared" ref="E69:J69" si="107">E70+E71</f>
        <v>0</v>
      </c>
      <c r="F69" s="23">
        <f t="shared" si="107"/>
        <v>0</v>
      </c>
      <c r="G69" s="23">
        <f t="shared" si="107"/>
        <v>0</v>
      </c>
      <c r="H69" s="23">
        <f t="shared" si="107"/>
        <v>0</v>
      </c>
      <c r="I69" s="23">
        <f t="shared" si="107"/>
        <v>0</v>
      </c>
      <c r="J69" s="23">
        <f t="shared" si="107"/>
        <v>0</v>
      </c>
      <c r="K69" s="23" t="s">
        <v>51</v>
      </c>
      <c r="L69" s="23">
        <f t="shared" ref="L69:Q69" si="108">L70+L71</f>
        <v>0</v>
      </c>
      <c r="M69" s="23">
        <f t="shared" si="108"/>
        <v>0</v>
      </c>
      <c r="N69" s="23">
        <f t="shared" si="108"/>
        <v>0</v>
      </c>
      <c r="O69" s="23">
        <f t="shared" si="108"/>
        <v>0</v>
      </c>
      <c r="P69" s="23">
        <f t="shared" si="108"/>
        <v>0</v>
      </c>
      <c r="Q69" s="23">
        <f t="shared" si="108"/>
        <v>0</v>
      </c>
      <c r="R69" s="23" t="s">
        <v>51</v>
      </c>
      <c r="S69" s="23">
        <f>S70+S71</f>
        <v>0</v>
      </c>
      <c r="T69" s="23">
        <f t="shared" ref="T69:X69" si="109">T70+T71</f>
        <v>0</v>
      </c>
      <c r="U69" s="23">
        <f t="shared" si="109"/>
        <v>0</v>
      </c>
      <c r="V69" s="23">
        <f t="shared" si="109"/>
        <v>0</v>
      </c>
      <c r="W69" s="23">
        <f t="shared" si="109"/>
        <v>0</v>
      </c>
      <c r="X69" s="23">
        <f t="shared" si="109"/>
        <v>0</v>
      </c>
      <c r="Y69" s="23" t="s">
        <v>51</v>
      </c>
      <c r="Z69" s="23">
        <f t="shared" ref="Z69:AE69" si="110">Z70+Z71</f>
        <v>0</v>
      </c>
      <c r="AA69" s="23">
        <f t="shared" si="110"/>
        <v>0</v>
      </c>
      <c r="AB69" s="23">
        <f t="shared" si="110"/>
        <v>0</v>
      </c>
      <c r="AC69" s="23">
        <f t="shared" si="110"/>
        <v>0</v>
      </c>
      <c r="AD69" s="23">
        <f t="shared" si="110"/>
        <v>0</v>
      </c>
      <c r="AE69" s="23">
        <f t="shared" si="110"/>
        <v>0</v>
      </c>
      <c r="AF69" s="23" t="s">
        <v>51</v>
      </c>
      <c r="AG69" s="23">
        <f t="shared" ref="AG69:AL69" si="111">AG70+AG71</f>
        <v>0</v>
      </c>
      <c r="AH69" s="23">
        <f t="shared" si="111"/>
        <v>0</v>
      </c>
      <c r="AI69" s="23">
        <f t="shared" si="111"/>
        <v>0</v>
      </c>
      <c r="AJ69" s="23">
        <f t="shared" si="111"/>
        <v>0</v>
      </c>
      <c r="AK69" s="23">
        <f t="shared" si="111"/>
        <v>0</v>
      </c>
      <c r="AL69" s="23">
        <f t="shared" si="111"/>
        <v>0</v>
      </c>
    </row>
    <row r="70" spans="1:38" ht="47.25" x14ac:dyDescent="0.2">
      <c r="A70" s="18" t="s">
        <v>70</v>
      </c>
      <c r="B70" s="19" t="s">
        <v>71</v>
      </c>
      <c r="C70" s="20" t="s">
        <v>20</v>
      </c>
      <c r="D70" s="23" t="s">
        <v>51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 t="s">
        <v>51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 t="s">
        <v>51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 t="s">
        <v>51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 t="s">
        <v>51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</row>
    <row r="71" spans="1:38" ht="47.25" x14ac:dyDescent="0.2">
      <c r="A71" s="18" t="s">
        <v>72</v>
      </c>
      <c r="B71" s="19" t="s">
        <v>73</v>
      </c>
      <c r="C71" s="20" t="s">
        <v>20</v>
      </c>
      <c r="D71" s="23" t="s">
        <v>51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 t="s">
        <v>51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 t="s">
        <v>51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 t="s">
        <v>51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 t="s">
        <v>51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</row>
    <row r="72" spans="1:38" ht="31.5" x14ac:dyDescent="0.2">
      <c r="A72" s="18" t="s">
        <v>17</v>
      </c>
      <c r="B72" s="19" t="s">
        <v>74</v>
      </c>
      <c r="C72" s="20" t="s">
        <v>20</v>
      </c>
      <c r="D72" s="23" t="s">
        <v>51</v>
      </c>
      <c r="E72" s="23">
        <f t="shared" ref="E72:J72" si="112">E73+E75</f>
        <v>0</v>
      </c>
      <c r="F72" s="23">
        <f t="shared" si="112"/>
        <v>0</v>
      </c>
      <c r="G72" s="23">
        <f t="shared" si="112"/>
        <v>0</v>
      </c>
      <c r="H72" s="23">
        <f t="shared" si="112"/>
        <v>0</v>
      </c>
      <c r="I72" s="23">
        <f t="shared" si="112"/>
        <v>0</v>
      </c>
      <c r="J72" s="23">
        <f t="shared" si="112"/>
        <v>0</v>
      </c>
      <c r="K72" s="23" t="s">
        <v>51</v>
      </c>
      <c r="L72" s="23">
        <f t="shared" ref="L72:Q72" si="113">L73+L75</f>
        <v>0</v>
      </c>
      <c r="M72" s="23">
        <f t="shared" si="113"/>
        <v>0</v>
      </c>
      <c r="N72" s="23">
        <f t="shared" si="113"/>
        <v>0</v>
      </c>
      <c r="O72" s="23">
        <f t="shared" si="113"/>
        <v>0</v>
      </c>
      <c r="P72" s="23">
        <f t="shared" si="113"/>
        <v>0</v>
      </c>
      <c r="Q72" s="23">
        <f t="shared" si="113"/>
        <v>0</v>
      </c>
      <c r="R72" s="23" t="s">
        <v>51</v>
      </c>
      <c r="S72" s="23">
        <f t="shared" ref="S72:X72" si="114">S73+S75</f>
        <v>0</v>
      </c>
      <c r="T72" s="23">
        <f t="shared" si="114"/>
        <v>0</v>
      </c>
      <c r="U72" s="23">
        <f t="shared" si="114"/>
        <v>0</v>
      </c>
      <c r="V72" s="23">
        <f t="shared" si="114"/>
        <v>0</v>
      </c>
      <c r="W72" s="23">
        <f t="shared" si="114"/>
        <v>0</v>
      </c>
      <c r="X72" s="23">
        <f t="shared" si="114"/>
        <v>0</v>
      </c>
      <c r="Y72" s="23" t="s">
        <v>51</v>
      </c>
      <c r="Z72" s="23">
        <f t="shared" ref="Z72:AE72" si="115">Z73+Z75</f>
        <v>0</v>
      </c>
      <c r="AA72" s="23">
        <f t="shared" si="115"/>
        <v>0</v>
      </c>
      <c r="AB72" s="23">
        <f t="shared" si="115"/>
        <v>0</v>
      </c>
      <c r="AC72" s="23">
        <f t="shared" si="115"/>
        <v>0</v>
      </c>
      <c r="AD72" s="23">
        <f t="shared" si="115"/>
        <v>0</v>
      </c>
      <c r="AE72" s="23">
        <f t="shared" si="115"/>
        <v>0</v>
      </c>
      <c r="AF72" s="23" t="s">
        <v>51</v>
      </c>
      <c r="AG72" s="23">
        <f t="shared" ref="AG72:AL72" si="116">AG73+AG75</f>
        <v>0</v>
      </c>
      <c r="AH72" s="23">
        <f t="shared" si="116"/>
        <v>0</v>
      </c>
      <c r="AI72" s="23">
        <f t="shared" si="116"/>
        <v>0</v>
      </c>
      <c r="AJ72" s="23">
        <f t="shared" si="116"/>
        <v>0</v>
      </c>
      <c r="AK72" s="23">
        <f t="shared" si="116"/>
        <v>0</v>
      </c>
      <c r="AL72" s="23">
        <f t="shared" si="116"/>
        <v>0</v>
      </c>
    </row>
    <row r="73" spans="1:38" ht="31.5" x14ac:dyDescent="0.2">
      <c r="A73" s="12" t="s">
        <v>75</v>
      </c>
      <c r="B73" s="13" t="s">
        <v>76</v>
      </c>
      <c r="C73" s="14" t="s">
        <v>20</v>
      </c>
      <c r="D73" s="23" t="s">
        <v>51</v>
      </c>
      <c r="E73" s="23">
        <f>E74</f>
        <v>0</v>
      </c>
      <c r="F73" s="23">
        <f t="shared" ref="F73:J73" si="117">F74</f>
        <v>0</v>
      </c>
      <c r="G73" s="23">
        <f t="shared" si="117"/>
        <v>0</v>
      </c>
      <c r="H73" s="23">
        <f t="shared" si="117"/>
        <v>0</v>
      </c>
      <c r="I73" s="23">
        <f t="shared" si="117"/>
        <v>0</v>
      </c>
      <c r="J73" s="23">
        <f t="shared" si="117"/>
        <v>0</v>
      </c>
      <c r="K73" s="23" t="s">
        <v>51</v>
      </c>
      <c r="L73" s="23">
        <f>L74</f>
        <v>0</v>
      </c>
      <c r="M73" s="23">
        <f t="shared" ref="M73:Q73" si="118">M74</f>
        <v>0</v>
      </c>
      <c r="N73" s="23">
        <f t="shared" si="118"/>
        <v>0</v>
      </c>
      <c r="O73" s="23">
        <f t="shared" si="118"/>
        <v>0</v>
      </c>
      <c r="P73" s="23">
        <f t="shared" si="118"/>
        <v>0</v>
      </c>
      <c r="Q73" s="23">
        <f t="shared" si="118"/>
        <v>0</v>
      </c>
      <c r="R73" s="23" t="s">
        <v>51</v>
      </c>
      <c r="S73" s="23">
        <f>S74</f>
        <v>0</v>
      </c>
      <c r="T73" s="23">
        <f t="shared" ref="T73:X73" si="119">T74</f>
        <v>0</v>
      </c>
      <c r="U73" s="23">
        <f t="shared" si="119"/>
        <v>0</v>
      </c>
      <c r="V73" s="23">
        <f t="shared" si="119"/>
        <v>0</v>
      </c>
      <c r="W73" s="23">
        <f t="shared" si="119"/>
        <v>0</v>
      </c>
      <c r="X73" s="23">
        <f t="shared" si="119"/>
        <v>0</v>
      </c>
      <c r="Y73" s="23" t="s">
        <v>51</v>
      </c>
      <c r="Z73" s="23">
        <f>Z74</f>
        <v>0</v>
      </c>
      <c r="AA73" s="23">
        <f t="shared" ref="AA73:AE73" si="120">AA74</f>
        <v>0</v>
      </c>
      <c r="AB73" s="23">
        <f t="shared" si="120"/>
        <v>0</v>
      </c>
      <c r="AC73" s="23">
        <f t="shared" si="120"/>
        <v>0</v>
      </c>
      <c r="AD73" s="23">
        <f t="shared" si="120"/>
        <v>0</v>
      </c>
      <c r="AE73" s="23">
        <f t="shared" si="120"/>
        <v>0</v>
      </c>
      <c r="AF73" s="23" t="s">
        <v>51</v>
      </c>
      <c r="AG73" s="23">
        <f t="shared" ref="AG73:AL73" si="121">AG74</f>
        <v>0</v>
      </c>
      <c r="AH73" s="23">
        <f t="shared" si="121"/>
        <v>0</v>
      </c>
      <c r="AI73" s="23">
        <f t="shared" si="121"/>
        <v>0</v>
      </c>
      <c r="AJ73" s="23">
        <f t="shared" si="121"/>
        <v>0</v>
      </c>
      <c r="AK73" s="23">
        <f t="shared" si="121"/>
        <v>0</v>
      </c>
      <c r="AL73" s="23">
        <f t="shared" si="121"/>
        <v>0</v>
      </c>
    </row>
    <row r="74" spans="1:38" ht="22.5" customHeight="1" x14ac:dyDescent="0.2">
      <c r="A74" s="40" t="s">
        <v>77</v>
      </c>
      <c r="B74" s="34"/>
      <c r="C74" s="37"/>
      <c r="D74" s="23" t="s">
        <v>51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 t="s">
        <v>51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33" t="s">
        <v>51</v>
      </c>
      <c r="S74" s="33">
        <v>0</v>
      </c>
      <c r="T74" s="33">
        <v>0</v>
      </c>
      <c r="U74" s="33">
        <v>0</v>
      </c>
      <c r="V74" s="33">
        <v>0</v>
      </c>
      <c r="W74" s="23">
        <v>0</v>
      </c>
      <c r="X74" s="23">
        <v>0</v>
      </c>
      <c r="Y74" s="23" t="s">
        <v>51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 t="s">
        <v>51</v>
      </c>
      <c r="AG74" s="23">
        <f t="shared" ref="AG74:AL74" si="122">E74+L74+S74+Z74</f>
        <v>0</v>
      </c>
      <c r="AH74" s="23">
        <f t="shared" si="122"/>
        <v>0</v>
      </c>
      <c r="AI74" s="23">
        <f t="shared" si="122"/>
        <v>0</v>
      </c>
      <c r="AJ74" s="23">
        <f t="shared" si="122"/>
        <v>0</v>
      </c>
      <c r="AK74" s="23">
        <f t="shared" si="122"/>
        <v>0</v>
      </c>
      <c r="AL74" s="23">
        <f t="shared" si="122"/>
        <v>0</v>
      </c>
    </row>
    <row r="75" spans="1:38" ht="34.5" customHeight="1" x14ac:dyDescent="0.2">
      <c r="A75" s="12" t="s">
        <v>78</v>
      </c>
      <c r="B75" s="13" t="s">
        <v>79</v>
      </c>
      <c r="C75" s="14" t="s">
        <v>20</v>
      </c>
      <c r="D75" s="23" t="s">
        <v>51</v>
      </c>
      <c r="E75" s="23">
        <f>E76</f>
        <v>0</v>
      </c>
      <c r="F75" s="23">
        <f t="shared" ref="F75:J75" si="123">F76</f>
        <v>0</v>
      </c>
      <c r="G75" s="23">
        <f t="shared" si="123"/>
        <v>0</v>
      </c>
      <c r="H75" s="23">
        <f t="shared" si="123"/>
        <v>0</v>
      </c>
      <c r="I75" s="23">
        <f t="shared" si="123"/>
        <v>0</v>
      </c>
      <c r="J75" s="23">
        <f t="shared" si="123"/>
        <v>0</v>
      </c>
      <c r="K75" s="23" t="s">
        <v>51</v>
      </c>
      <c r="L75" s="23">
        <f t="shared" ref="L75:Q75" si="124">L76</f>
        <v>0</v>
      </c>
      <c r="M75" s="23">
        <f t="shared" si="124"/>
        <v>0</v>
      </c>
      <c r="N75" s="23">
        <f t="shared" si="124"/>
        <v>0</v>
      </c>
      <c r="O75" s="23">
        <f t="shared" si="124"/>
        <v>0</v>
      </c>
      <c r="P75" s="23">
        <f t="shared" si="124"/>
        <v>0</v>
      </c>
      <c r="Q75" s="23">
        <f t="shared" si="124"/>
        <v>0</v>
      </c>
      <c r="R75" s="23" t="s">
        <v>51</v>
      </c>
      <c r="S75" s="23">
        <f t="shared" ref="S75:X75" si="125">S76</f>
        <v>0</v>
      </c>
      <c r="T75" s="23">
        <f t="shared" si="125"/>
        <v>0</v>
      </c>
      <c r="U75" s="23">
        <f t="shared" si="125"/>
        <v>0</v>
      </c>
      <c r="V75" s="23">
        <f t="shared" si="125"/>
        <v>0</v>
      </c>
      <c r="W75" s="23">
        <f t="shared" si="125"/>
        <v>0</v>
      </c>
      <c r="X75" s="23">
        <f t="shared" si="125"/>
        <v>0</v>
      </c>
      <c r="Y75" s="23" t="s">
        <v>51</v>
      </c>
      <c r="Z75" s="23">
        <f t="shared" ref="Z75:AE75" si="126">Z76</f>
        <v>0</v>
      </c>
      <c r="AA75" s="23">
        <f t="shared" si="126"/>
        <v>0</v>
      </c>
      <c r="AB75" s="23">
        <f t="shared" si="126"/>
        <v>0</v>
      </c>
      <c r="AC75" s="23">
        <f t="shared" si="126"/>
        <v>0</v>
      </c>
      <c r="AD75" s="23">
        <f t="shared" si="126"/>
        <v>0</v>
      </c>
      <c r="AE75" s="23">
        <f t="shared" si="126"/>
        <v>0</v>
      </c>
      <c r="AF75" s="23" t="s">
        <v>51</v>
      </c>
      <c r="AG75" s="23">
        <f t="shared" ref="AG75:AL75" si="127">AG76</f>
        <v>0</v>
      </c>
      <c r="AH75" s="23">
        <f t="shared" si="127"/>
        <v>0</v>
      </c>
      <c r="AI75" s="23">
        <f t="shared" si="127"/>
        <v>0</v>
      </c>
      <c r="AJ75" s="23">
        <f t="shared" si="127"/>
        <v>0</v>
      </c>
      <c r="AK75" s="23">
        <f t="shared" si="127"/>
        <v>0</v>
      </c>
      <c r="AL75" s="23">
        <f t="shared" si="127"/>
        <v>0</v>
      </c>
    </row>
    <row r="76" spans="1:38" s="41" customFormat="1" ht="15" customHeight="1" x14ac:dyDescent="0.2">
      <c r="A76" s="40"/>
      <c r="B76" s="34"/>
      <c r="C76" s="37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</row>
    <row r="77" spans="1:38" ht="31.5" x14ac:dyDescent="0.2">
      <c r="A77" s="18" t="s">
        <v>80</v>
      </c>
      <c r="B77" s="19" t="s">
        <v>81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31.5" x14ac:dyDescent="0.2">
      <c r="A78" s="18" t="s">
        <v>82</v>
      </c>
      <c r="B78" s="19" t="s">
        <v>83</v>
      </c>
      <c r="C78" s="20" t="s">
        <v>20</v>
      </c>
      <c r="D78" s="23" t="s">
        <v>51</v>
      </c>
      <c r="E78" s="23">
        <f t="shared" ref="E78:J78" si="128">E79</f>
        <v>0</v>
      </c>
      <c r="F78" s="23">
        <f t="shared" si="128"/>
        <v>0</v>
      </c>
      <c r="G78" s="23">
        <f t="shared" si="128"/>
        <v>0</v>
      </c>
      <c r="H78" s="23">
        <f t="shared" si="128"/>
        <v>0</v>
      </c>
      <c r="I78" s="23">
        <f t="shared" si="128"/>
        <v>0</v>
      </c>
      <c r="J78" s="23">
        <f t="shared" si="128"/>
        <v>0</v>
      </c>
      <c r="K78" s="23" t="s">
        <v>51</v>
      </c>
      <c r="L78" s="23">
        <f t="shared" ref="L78:Q78" si="129">L79</f>
        <v>3.4430000000000001</v>
      </c>
      <c r="M78" s="23">
        <f t="shared" si="129"/>
        <v>0</v>
      </c>
      <c r="N78" s="23">
        <f t="shared" si="129"/>
        <v>0</v>
      </c>
      <c r="O78" s="23">
        <f t="shared" si="129"/>
        <v>0</v>
      </c>
      <c r="P78" s="23">
        <f t="shared" si="129"/>
        <v>0</v>
      </c>
      <c r="Q78" s="23">
        <f t="shared" si="129"/>
        <v>2</v>
      </c>
      <c r="R78" s="23" t="s">
        <v>51</v>
      </c>
      <c r="S78" s="23">
        <f t="shared" ref="S78:X78" si="130">S79</f>
        <v>0</v>
      </c>
      <c r="T78" s="23">
        <f t="shared" si="130"/>
        <v>0</v>
      </c>
      <c r="U78" s="23">
        <f t="shared" si="130"/>
        <v>0</v>
      </c>
      <c r="V78" s="23">
        <f t="shared" si="130"/>
        <v>0</v>
      </c>
      <c r="W78" s="23">
        <f t="shared" si="130"/>
        <v>0</v>
      </c>
      <c r="X78" s="23">
        <f t="shared" si="130"/>
        <v>0</v>
      </c>
      <c r="Y78" s="23" t="s">
        <v>51</v>
      </c>
      <c r="Z78" s="23">
        <f t="shared" ref="Z78:AE78" si="131">Z79</f>
        <v>0</v>
      </c>
      <c r="AA78" s="23">
        <f t="shared" si="131"/>
        <v>0</v>
      </c>
      <c r="AB78" s="23">
        <f t="shared" si="131"/>
        <v>0</v>
      </c>
      <c r="AC78" s="23">
        <f t="shared" si="131"/>
        <v>0</v>
      </c>
      <c r="AD78" s="23">
        <f t="shared" si="131"/>
        <v>0</v>
      </c>
      <c r="AE78" s="23">
        <f t="shared" si="131"/>
        <v>0</v>
      </c>
      <c r="AF78" s="23" t="s">
        <v>51</v>
      </c>
      <c r="AG78" s="23">
        <f t="shared" ref="AG78:AL78" si="132">AG79</f>
        <v>3.4430000000000001</v>
      </c>
      <c r="AH78" s="23">
        <f t="shared" si="132"/>
        <v>0</v>
      </c>
      <c r="AI78" s="23">
        <f t="shared" si="132"/>
        <v>0</v>
      </c>
      <c r="AJ78" s="23">
        <f t="shared" si="132"/>
        <v>0</v>
      </c>
      <c r="AK78" s="23">
        <f t="shared" si="132"/>
        <v>0</v>
      </c>
      <c r="AL78" s="23">
        <f t="shared" si="132"/>
        <v>2</v>
      </c>
    </row>
    <row r="79" spans="1:38" s="43" customFormat="1" ht="63" x14ac:dyDescent="0.2">
      <c r="A79" s="65" t="s">
        <v>181</v>
      </c>
      <c r="B79" s="34" t="s">
        <v>182</v>
      </c>
      <c r="C79" s="37" t="s">
        <v>183</v>
      </c>
      <c r="D79" s="23" t="s">
        <v>51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 t="s">
        <v>51</v>
      </c>
      <c r="L79" s="23">
        <v>3.4430000000000001</v>
      </c>
      <c r="M79" s="23">
        <v>0</v>
      </c>
      <c r="N79" s="23">
        <v>0</v>
      </c>
      <c r="O79" s="23">
        <v>0</v>
      </c>
      <c r="P79" s="23">
        <v>0</v>
      </c>
      <c r="Q79" s="23">
        <v>2</v>
      </c>
      <c r="R79" s="23" t="s">
        <v>51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 t="s">
        <v>51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 t="s">
        <v>51</v>
      </c>
      <c r="AG79" s="23">
        <f t="shared" ref="AG79:AL79" si="133">E79+L79+S79+Z79</f>
        <v>3.4430000000000001</v>
      </c>
      <c r="AH79" s="23">
        <f t="shared" si="133"/>
        <v>0</v>
      </c>
      <c r="AI79" s="23">
        <f t="shared" si="133"/>
        <v>0</v>
      </c>
      <c r="AJ79" s="23">
        <f t="shared" si="133"/>
        <v>0</v>
      </c>
      <c r="AK79" s="23">
        <f t="shared" si="133"/>
        <v>0</v>
      </c>
      <c r="AL79" s="23">
        <f t="shared" si="133"/>
        <v>2</v>
      </c>
    </row>
    <row r="80" spans="1:38" x14ac:dyDescent="0.2">
      <c r="A80" s="46" t="s">
        <v>92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</row>
    <row r="81" spans="1:38" x14ac:dyDescent="0.2">
      <c r="A81" s="46" t="s">
        <v>93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</row>
    <row r="82" spans="1:38" ht="18.75" x14ac:dyDescent="0.25">
      <c r="A82" s="47" t="s">
        <v>145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</row>
    <row r="83" spans="1:38" x14ac:dyDescent="0.2">
      <c r="A83" s="49" t="s">
        <v>146</v>
      </c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</row>
    <row r="84" spans="1:38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</row>
    <row r="95" spans="1:38" s="1" customFormat="1" x14ac:dyDescent="0.25">
      <c r="AJ95" s="1" t="s">
        <v>147</v>
      </c>
    </row>
  </sheetData>
  <mergeCells count="27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80:AL80"/>
    <mergeCell ref="A81:AL81"/>
    <mergeCell ref="A82:AL82"/>
    <mergeCell ref="A83:AL83"/>
    <mergeCell ref="A84:AL84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2027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2017-06-07T08:25:04Z</cp:lastPrinted>
  <dcterms:created xsi:type="dcterms:W3CDTF">2004-09-19T06:34:55Z</dcterms:created>
  <dcterms:modified xsi:type="dcterms:W3CDTF">2025-04-28T11:03:52Z</dcterms:modified>
</cp:coreProperties>
</file>