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2025 ИП\proekt_korr_ipr_2024_2025_ra_28.04.2025_\"/>
    </mc:Choice>
  </mc:AlternateContent>
  <xr:revisionPtr revIDLastSave="0" documentId="13_ncr:1_{C3C118EE-7A53-4B85-9480-C103A5B5D8A5}" xr6:coauthVersionLast="47" xr6:coauthVersionMax="47" xr10:uidLastSave="{00000000-0000-0000-0000-000000000000}"/>
  <bookViews>
    <workbookView xWindow="-120" yWindow="-120" windowWidth="29040" windowHeight="15840" tabRatio="912" xr2:uid="{00000000-000D-0000-FFFF-FFFF00000000}"/>
  </bookViews>
  <sheets>
    <sheet name="План ИПР 2 2021-2025" sheetId="10" r:id="rId1"/>
  </sheets>
  <calcPr calcId="191029"/>
</workbook>
</file>

<file path=xl/calcChain.xml><?xml version="1.0" encoding="utf-8"?>
<calcChain xmlns="http://schemas.openxmlformats.org/spreadsheetml/2006/main">
  <c r="CE65" i="10" l="1"/>
  <c r="CE64" i="10"/>
  <c r="CQ43" i="10" l="1"/>
  <c r="CT42" i="10"/>
  <c r="N42" i="10" s="1"/>
  <c r="CS42" i="10"/>
  <c r="M42" i="10" s="1"/>
  <c r="CQ42" i="10"/>
  <c r="CP42" i="10"/>
  <c r="CN42" i="10"/>
  <c r="CM42" i="10"/>
  <c r="CL42" i="10"/>
  <c r="CJ42" i="10"/>
  <c r="CI42" i="10"/>
  <c r="CG42" i="10"/>
  <c r="CF42" i="10"/>
  <c r="CE42" i="10"/>
  <c r="BU42" i="10"/>
  <c r="BS42" i="10"/>
  <c r="BR42" i="10"/>
  <c r="BQ42" i="10"/>
  <c r="BG42" i="10"/>
  <c r="BE42" i="10"/>
  <c r="BD42" i="10"/>
  <c r="BC42" i="10"/>
  <c r="AS42" i="10"/>
  <c r="CW42" i="10" s="1"/>
  <c r="Q42" i="10" s="1"/>
  <c r="AQ42" i="10"/>
  <c r="CU42" i="10" s="1"/>
  <c r="O42" i="10" s="1"/>
  <c r="AP42" i="10"/>
  <c r="AO42" i="10"/>
  <c r="CP41" i="10"/>
  <c r="CN41" i="10"/>
  <c r="CM41" i="10"/>
  <c r="CL41" i="10"/>
  <c r="CJ41" i="10"/>
  <c r="CI41" i="10"/>
  <c r="CG41" i="10"/>
  <c r="CF41" i="10"/>
  <c r="CE41" i="10"/>
  <c r="CC41" i="10"/>
  <c r="BU41" i="10"/>
  <c r="BS41" i="10"/>
  <c r="BR41" i="10"/>
  <c r="BQ41" i="10"/>
  <c r="BO41" i="10"/>
  <c r="BG41" i="10"/>
  <c r="BE41" i="10"/>
  <c r="CU41" i="10" s="1"/>
  <c r="O41" i="10" s="1"/>
  <c r="BD41" i="10"/>
  <c r="BC41" i="10"/>
  <c r="BA41" i="10"/>
  <c r="AS41" i="10"/>
  <c r="CW41" i="10" s="1"/>
  <c r="Q41" i="10" s="1"/>
  <c r="AQ41" i="10"/>
  <c r="AP41" i="10"/>
  <c r="CT41" i="10" s="1"/>
  <c r="N41" i="10" s="1"/>
  <c r="AO41" i="10"/>
  <c r="CS41" i="10" s="1"/>
  <c r="M41" i="10" s="1"/>
  <c r="AM41" i="10"/>
  <c r="CQ41" i="10" s="1"/>
  <c r="K41" i="10" s="1"/>
  <c r="CP75" i="10"/>
  <c r="CP74" i="10"/>
  <c r="CP73" i="10"/>
  <c r="BN72" i="10"/>
  <c r="AZ72" i="10"/>
  <c r="CW73" i="10" l="1"/>
  <c r="BU72" i="10"/>
  <c r="CI72" i="10"/>
  <c r="BG72" i="10"/>
  <c r="CW74" i="10" l="1"/>
  <c r="CN74" i="10"/>
  <c r="CM74" i="10"/>
  <c r="CL74" i="10"/>
  <c r="CJ74" i="10"/>
  <c r="CG74" i="10"/>
  <c r="CF74" i="10"/>
  <c r="CE74" i="10"/>
  <c r="CC74" i="10"/>
  <c r="BS74" i="10"/>
  <c r="BR74" i="10"/>
  <c r="BQ74" i="10"/>
  <c r="BO74" i="10"/>
  <c r="BE74" i="10"/>
  <c r="BD74" i="10"/>
  <c r="BC74" i="10"/>
  <c r="BA74" i="10"/>
  <c r="AQ74" i="10"/>
  <c r="CU74" i="10" s="1"/>
  <c r="O74" i="10" s="1"/>
  <c r="AP74" i="10"/>
  <c r="AO74" i="10"/>
  <c r="CS74" i="10" s="1"/>
  <c r="M74" i="10" s="1"/>
  <c r="AM74" i="10"/>
  <c r="CQ74" i="10" s="1"/>
  <c r="K74" i="10" s="1"/>
  <c r="CT74" i="10" l="1"/>
  <c r="N74" i="10" s="1"/>
  <c r="CW97" i="10"/>
  <c r="CW96" i="10" s="1"/>
  <c r="CP97" i="10"/>
  <c r="CP96" i="10" s="1"/>
  <c r="CN97" i="10"/>
  <c r="CM97" i="10"/>
  <c r="CL97" i="10"/>
  <c r="CJ97" i="10"/>
  <c r="CW95" i="10"/>
  <c r="CU95" i="10"/>
  <c r="CT95" i="10"/>
  <c r="CS95" i="10"/>
  <c r="CQ95" i="10"/>
  <c r="CP95" i="10"/>
  <c r="CN95" i="10"/>
  <c r="CM95" i="10"/>
  <c r="CL95" i="10"/>
  <c r="CJ95" i="10"/>
  <c r="CP91" i="10"/>
  <c r="CN91" i="10"/>
  <c r="CM91" i="10"/>
  <c r="CL91" i="10"/>
  <c r="CJ91" i="10"/>
  <c r="CP70" i="10"/>
  <c r="CN70" i="10"/>
  <c r="CM70" i="10"/>
  <c r="CL70" i="10"/>
  <c r="CJ70" i="10"/>
  <c r="CP68" i="10"/>
  <c r="CN68" i="10"/>
  <c r="CM68" i="10"/>
  <c r="CL68" i="10"/>
  <c r="CJ68" i="10"/>
  <c r="CP67" i="10"/>
  <c r="CN67" i="10"/>
  <c r="CM67" i="10"/>
  <c r="CL67" i="10"/>
  <c r="CJ67" i="10"/>
  <c r="CP66" i="10"/>
  <c r="CN66" i="10"/>
  <c r="CM66" i="10"/>
  <c r="CL66" i="10"/>
  <c r="CJ66" i="10"/>
  <c r="CS65" i="10"/>
  <c r="CP65" i="10"/>
  <c r="CN65" i="10"/>
  <c r="CM65" i="10"/>
  <c r="CL65" i="10"/>
  <c r="CJ65" i="10"/>
  <c r="CS64" i="10"/>
  <c r="CP64" i="10"/>
  <c r="CN64" i="10"/>
  <c r="CM64" i="10"/>
  <c r="CL64" i="10"/>
  <c r="CJ64" i="10"/>
  <c r="CS63" i="10"/>
  <c r="CP63" i="10"/>
  <c r="CN63" i="10"/>
  <c r="CM63" i="10"/>
  <c r="CL63" i="10"/>
  <c r="CJ63" i="10"/>
  <c r="CS62" i="10"/>
  <c r="CP62" i="10"/>
  <c r="CN62" i="10"/>
  <c r="CM62" i="10"/>
  <c r="CL62" i="10"/>
  <c r="CJ62" i="10"/>
  <c r="CP61" i="10"/>
  <c r="CN61" i="10"/>
  <c r="CM61" i="10"/>
  <c r="CL61" i="10"/>
  <c r="CJ61" i="10"/>
  <c r="CP60" i="10"/>
  <c r="CN60" i="10"/>
  <c r="CM60" i="10"/>
  <c r="CL60" i="10"/>
  <c r="CJ60" i="10"/>
  <c r="CP59" i="10"/>
  <c r="CN59" i="10"/>
  <c r="CM59" i="10"/>
  <c r="CL59" i="10"/>
  <c r="CJ59" i="10"/>
  <c r="CS58" i="10"/>
  <c r="CP58" i="10"/>
  <c r="CN58" i="10"/>
  <c r="CM58" i="10"/>
  <c r="CL58" i="10"/>
  <c r="CJ58" i="10"/>
  <c r="CP57" i="10"/>
  <c r="CN57" i="10"/>
  <c r="CM57" i="10"/>
  <c r="CL57" i="10"/>
  <c r="CJ57" i="10"/>
  <c r="CT56" i="10"/>
  <c r="CP56" i="10"/>
  <c r="CN56" i="10"/>
  <c r="CM56" i="10"/>
  <c r="CL56" i="10"/>
  <c r="CJ56" i="10"/>
  <c r="CP55" i="10"/>
  <c r="CN55" i="10"/>
  <c r="CM55" i="10"/>
  <c r="CL55" i="10"/>
  <c r="CJ55" i="10"/>
  <c r="CP54" i="10"/>
  <c r="CN54" i="10"/>
  <c r="CM54" i="10"/>
  <c r="CL54" i="10"/>
  <c r="CJ54" i="10"/>
  <c r="CP53" i="10"/>
  <c r="CN53" i="10"/>
  <c r="CM53" i="10"/>
  <c r="CL53" i="10"/>
  <c r="CJ53" i="10"/>
  <c r="CP52" i="10"/>
  <c r="CN52" i="10"/>
  <c r="CM52" i="10"/>
  <c r="CL52" i="10"/>
  <c r="CJ52" i="10"/>
  <c r="CS51" i="10"/>
  <c r="CP51" i="10"/>
  <c r="CN51" i="10"/>
  <c r="CM51" i="10"/>
  <c r="CL51" i="10"/>
  <c r="CJ51" i="10"/>
  <c r="CP44" i="10"/>
  <c r="CN44" i="10"/>
  <c r="CM44" i="10"/>
  <c r="CL44" i="10"/>
  <c r="CJ44" i="10"/>
  <c r="CP43" i="10"/>
  <c r="CN43" i="10"/>
  <c r="CM43" i="10"/>
  <c r="CL43" i="10"/>
  <c r="CJ43" i="10"/>
  <c r="CN73" i="10"/>
  <c r="CM73" i="10"/>
  <c r="CL73" i="10"/>
  <c r="CN75" i="10"/>
  <c r="CM75" i="10"/>
  <c r="CL75" i="10"/>
  <c r="CJ73" i="10"/>
  <c r="CJ75" i="10"/>
  <c r="CN40" i="10"/>
  <c r="CP40" i="10"/>
  <c r="CM40" i="10"/>
  <c r="CL40" i="10"/>
  <c r="CJ40" i="10"/>
  <c r="CG97" i="10"/>
  <c r="CG96" i="10" s="1"/>
  <c r="CF97" i="10"/>
  <c r="CF96" i="10" s="1"/>
  <c r="CE97" i="10"/>
  <c r="CE96" i="10" s="1"/>
  <c r="CC97" i="10"/>
  <c r="CC96" i="10" s="1"/>
  <c r="CI96" i="10"/>
  <c r="CB96" i="10"/>
  <c r="BZ96" i="10"/>
  <c r="BY96" i="10"/>
  <c r="BX96" i="10"/>
  <c r="BV96" i="10"/>
  <c r="CI92" i="10"/>
  <c r="CG92" i="10"/>
  <c r="CF92" i="10"/>
  <c r="CE92" i="10"/>
  <c r="CC92" i="10"/>
  <c r="CB92" i="10"/>
  <c r="BZ92" i="10"/>
  <c r="BY92" i="10"/>
  <c r="BX92" i="10"/>
  <c r="BV92" i="10"/>
  <c r="CI91" i="10"/>
  <c r="CG91" i="10"/>
  <c r="CG90" i="10" s="1"/>
  <c r="CF91" i="10"/>
  <c r="CE91" i="10"/>
  <c r="CE90" i="10" s="1"/>
  <c r="CI90" i="10"/>
  <c r="CI89" i="10" s="1"/>
  <c r="CH90" i="10"/>
  <c r="CF90" i="10"/>
  <c r="CD90" i="10"/>
  <c r="CC90" i="10"/>
  <c r="CB90" i="10"/>
  <c r="BZ90" i="10"/>
  <c r="BY90" i="10"/>
  <c r="BX90" i="10"/>
  <c r="BV90" i="10"/>
  <c r="CI86" i="10"/>
  <c r="CG86" i="10"/>
  <c r="CF86" i="10"/>
  <c r="CE86" i="10"/>
  <c r="CC86" i="10"/>
  <c r="CB86" i="10"/>
  <c r="BZ86" i="10"/>
  <c r="BY86" i="10"/>
  <c r="BX86" i="10"/>
  <c r="BV86" i="10"/>
  <c r="CI83" i="10"/>
  <c r="CG83" i="10"/>
  <c r="CF83" i="10"/>
  <c r="CE83" i="10"/>
  <c r="CC83" i="10"/>
  <c r="CB83" i="10"/>
  <c r="BZ83" i="10"/>
  <c r="BY83" i="10"/>
  <c r="BX83" i="10"/>
  <c r="BV83" i="10"/>
  <c r="CI71" i="10"/>
  <c r="CG75" i="10"/>
  <c r="CF75" i="10"/>
  <c r="CE75" i="10"/>
  <c r="CC75" i="10"/>
  <c r="CG73" i="10"/>
  <c r="CG72" i="10" s="1"/>
  <c r="CG71" i="10" s="1"/>
  <c r="CF73" i="10"/>
  <c r="CE73" i="10"/>
  <c r="CE72" i="10" s="1"/>
  <c r="CE71" i="10" s="1"/>
  <c r="CC73" i="10"/>
  <c r="CC72" i="10" s="1"/>
  <c r="CC71" i="10" s="1"/>
  <c r="CB72" i="10"/>
  <c r="CB71" i="10" s="1"/>
  <c r="BZ72" i="10"/>
  <c r="BZ71" i="10" s="1"/>
  <c r="BY72" i="10"/>
  <c r="BY71" i="10" s="1"/>
  <c r="BX72" i="10"/>
  <c r="BV72" i="10"/>
  <c r="BV71" i="10" s="1"/>
  <c r="BX71" i="10"/>
  <c r="CI70" i="10"/>
  <c r="CI69" i="10" s="1"/>
  <c r="CG70" i="10"/>
  <c r="CG69" i="10" s="1"/>
  <c r="CF70" i="10"/>
  <c r="CF69" i="10" s="1"/>
  <c r="CE70" i="10"/>
  <c r="CE69" i="10" s="1"/>
  <c r="CC70" i="10"/>
  <c r="CC69" i="10" s="1"/>
  <c r="CB69" i="10"/>
  <c r="BZ69" i="10"/>
  <c r="BY69" i="10"/>
  <c r="BX69" i="10"/>
  <c r="BV69" i="10"/>
  <c r="CI68" i="10"/>
  <c r="CG68" i="10"/>
  <c r="CF68" i="10"/>
  <c r="CC68" i="10"/>
  <c r="CI67" i="10"/>
  <c r="CG67" i="10"/>
  <c r="CF67" i="10"/>
  <c r="CC67" i="10"/>
  <c r="CI66" i="10"/>
  <c r="CG66" i="10"/>
  <c r="CF66" i="10"/>
  <c r="CC66" i="10"/>
  <c r="CI65" i="10"/>
  <c r="CG65" i="10"/>
  <c r="CF65" i="10"/>
  <c r="CC65" i="10"/>
  <c r="CI64" i="10"/>
  <c r="CG64" i="10"/>
  <c r="CF64" i="10"/>
  <c r="CC64" i="10"/>
  <c r="CI63" i="10"/>
  <c r="CG63" i="10"/>
  <c r="CF63" i="10"/>
  <c r="CC63" i="10"/>
  <c r="CI62" i="10"/>
  <c r="CG62" i="10"/>
  <c r="CF62" i="10"/>
  <c r="CC62" i="10"/>
  <c r="CI61" i="10"/>
  <c r="CG61" i="10"/>
  <c r="CF61" i="10"/>
  <c r="CC61" i="10"/>
  <c r="CI60" i="10"/>
  <c r="CG60" i="10"/>
  <c r="CF60" i="10"/>
  <c r="CC60" i="10"/>
  <c r="CI59" i="10"/>
  <c r="CG59" i="10"/>
  <c r="CF59" i="10"/>
  <c r="CC59" i="10"/>
  <c r="CI58" i="10"/>
  <c r="CG58" i="10"/>
  <c r="CF58" i="10"/>
  <c r="CC58" i="10"/>
  <c r="CI57" i="10"/>
  <c r="CG57" i="10"/>
  <c r="CF57" i="10"/>
  <c r="CE57" i="10"/>
  <c r="CC57" i="10"/>
  <c r="CI56" i="10"/>
  <c r="CG56" i="10"/>
  <c r="CE56" i="10"/>
  <c r="CC56" i="10"/>
  <c r="CI55" i="10"/>
  <c r="CG55" i="10"/>
  <c r="CF55" i="10"/>
  <c r="CE55" i="10"/>
  <c r="CC55" i="10"/>
  <c r="CI54" i="10"/>
  <c r="CG54" i="10"/>
  <c r="CF54" i="10"/>
  <c r="CE54" i="10"/>
  <c r="CC54" i="10"/>
  <c r="CI53" i="10"/>
  <c r="CG53" i="10"/>
  <c r="CF53" i="10"/>
  <c r="CE53" i="10"/>
  <c r="CC53" i="10"/>
  <c r="CI52" i="10"/>
  <c r="CG52" i="10"/>
  <c r="CF52" i="10"/>
  <c r="CE52" i="10"/>
  <c r="CC52" i="10"/>
  <c r="CI51" i="10"/>
  <c r="CG51" i="10"/>
  <c r="CF51" i="10"/>
  <c r="CC51" i="10"/>
  <c r="CB50" i="10"/>
  <c r="BZ50" i="10"/>
  <c r="BY50" i="10"/>
  <c r="BX50" i="10"/>
  <c r="BV50" i="10"/>
  <c r="CG45" i="10"/>
  <c r="CF45" i="10"/>
  <c r="CE45" i="10"/>
  <c r="CC45" i="10"/>
  <c r="CB45" i="10"/>
  <c r="BZ45" i="10"/>
  <c r="BY45" i="10"/>
  <c r="BX45" i="10"/>
  <c r="BV45" i="10"/>
  <c r="CI44" i="10"/>
  <c r="CG44" i="10"/>
  <c r="CF44" i="10"/>
  <c r="CE44" i="10"/>
  <c r="CI43" i="10"/>
  <c r="CG43" i="10"/>
  <c r="CF43" i="10"/>
  <c r="CE43" i="10"/>
  <c r="CI40" i="10"/>
  <c r="CG40" i="10"/>
  <c r="CF40" i="10"/>
  <c r="CE40" i="10"/>
  <c r="CC40" i="10"/>
  <c r="CB39" i="10"/>
  <c r="BZ39" i="10"/>
  <c r="BY39" i="10"/>
  <c r="BX39" i="10"/>
  <c r="BV39" i="10"/>
  <c r="BS97" i="10"/>
  <c r="BS96" i="10" s="1"/>
  <c r="BR97" i="10"/>
  <c r="BR96" i="10" s="1"/>
  <c r="BQ97" i="10"/>
  <c r="BQ96" i="10" s="1"/>
  <c r="BO97" i="10"/>
  <c r="BO96" i="10" s="1"/>
  <c r="BU96" i="10"/>
  <c r="BN96" i="10"/>
  <c r="BL96" i="10"/>
  <c r="BK96" i="10"/>
  <c r="BJ96" i="10"/>
  <c r="BH96" i="10"/>
  <c r="BU92" i="10"/>
  <c r="BS92" i="10"/>
  <c r="BR92" i="10"/>
  <c r="BQ92" i="10"/>
  <c r="BO92" i="10"/>
  <c r="BN92" i="10"/>
  <c r="BL92" i="10"/>
  <c r="BK92" i="10"/>
  <c r="BJ92" i="10"/>
  <c r="BH92" i="10"/>
  <c r="BU91" i="10"/>
  <c r="BS91" i="10"/>
  <c r="BS90" i="10" s="1"/>
  <c r="BR91" i="10"/>
  <c r="BR90" i="10" s="1"/>
  <c r="BQ91" i="10"/>
  <c r="BQ90" i="10" s="1"/>
  <c r="BU90" i="10"/>
  <c r="BT90" i="10"/>
  <c r="BP90" i="10"/>
  <c r="BO90" i="10"/>
  <c r="BN90" i="10"/>
  <c r="BL90" i="10"/>
  <c r="BK90" i="10"/>
  <c r="BJ90" i="10"/>
  <c r="BH90" i="10"/>
  <c r="BU86" i="10"/>
  <c r="BS86" i="10"/>
  <c r="BR86" i="10"/>
  <c r="BQ86" i="10"/>
  <c r="BO86" i="10"/>
  <c r="BN86" i="10"/>
  <c r="BL86" i="10"/>
  <c r="BK86" i="10"/>
  <c r="BJ86" i="10"/>
  <c r="BH86" i="10"/>
  <c r="BU83" i="10"/>
  <c r="BS83" i="10"/>
  <c r="BR83" i="10"/>
  <c r="BQ83" i="10"/>
  <c r="BO83" i="10"/>
  <c r="BN83" i="10"/>
  <c r="BL83" i="10"/>
  <c r="BK83" i="10"/>
  <c r="BJ83" i="10"/>
  <c r="BH83" i="10"/>
  <c r="BU71" i="10"/>
  <c r="BS75" i="10"/>
  <c r="BR75" i="10"/>
  <c r="BQ75" i="10"/>
  <c r="BO75" i="10"/>
  <c r="BS73" i="10"/>
  <c r="BS72" i="10" s="1"/>
  <c r="BS71" i="10" s="1"/>
  <c r="BR73" i="10"/>
  <c r="BR72" i="10" s="1"/>
  <c r="BR71" i="10" s="1"/>
  <c r="BQ73" i="10"/>
  <c r="BQ72" i="10" s="1"/>
  <c r="BQ71" i="10" s="1"/>
  <c r="BO73" i="10"/>
  <c r="BO72" i="10" s="1"/>
  <c r="BO71" i="10" s="1"/>
  <c r="BN71" i="10"/>
  <c r="BL72" i="10"/>
  <c r="BK72" i="10"/>
  <c r="BK71" i="10" s="1"/>
  <c r="BJ72" i="10"/>
  <c r="BJ71" i="10" s="1"/>
  <c r="BH72" i="10"/>
  <c r="BH71" i="10" s="1"/>
  <c r="BL71" i="10"/>
  <c r="BU70" i="10"/>
  <c r="BU69" i="10" s="1"/>
  <c r="BS70" i="10"/>
  <c r="BR70" i="10"/>
  <c r="BR69" i="10" s="1"/>
  <c r="BQ70" i="10"/>
  <c r="BQ69" i="10" s="1"/>
  <c r="BO70" i="10"/>
  <c r="BO69" i="10" s="1"/>
  <c r="BS69" i="10"/>
  <c r="BN69" i="10"/>
  <c r="BL69" i="10"/>
  <c r="BK69" i="10"/>
  <c r="BJ69" i="10"/>
  <c r="BH69" i="10"/>
  <c r="BU68" i="10"/>
  <c r="BS68" i="10"/>
  <c r="BR68" i="10"/>
  <c r="BQ68" i="10"/>
  <c r="BO68" i="10"/>
  <c r="BU67" i="10"/>
  <c r="BS67" i="10"/>
  <c r="BR67" i="10"/>
  <c r="BQ67" i="10"/>
  <c r="BO67" i="10"/>
  <c r="BU66" i="10"/>
  <c r="BS66" i="10"/>
  <c r="BR66" i="10"/>
  <c r="BQ66" i="10"/>
  <c r="BO66" i="10"/>
  <c r="BU65" i="10"/>
  <c r="BS65" i="10"/>
  <c r="BR65" i="10"/>
  <c r="BO65" i="10"/>
  <c r="BU64" i="10"/>
  <c r="BS64" i="10"/>
  <c r="BR64" i="10"/>
  <c r="BO64" i="10"/>
  <c r="BU63" i="10"/>
  <c r="BS63" i="10"/>
  <c r="BR63" i="10"/>
  <c r="BO63" i="10"/>
  <c r="BU62" i="10"/>
  <c r="BS62" i="10"/>
  <c r="BR62" i="10"/>
  <c r="BO62" i="10"/>
  <c r="BU61" i="10"/>
  <c r="BS61" i="10"/>
  <c r="BR61" i="10"/>
  <c r="BO61" i="10"/>
  <c r="BU60" i="10"/>
  <c r="BS60" i="10"/>
  <c r="BR60" i="10"/>
  <c r="BO60" i="10"/>
  <c r="BU59" i="10"/>
  <c r="BS59" i="10"/>
  <c r="BR59" i="10"/>
  <c r="BO59" i="10"/>
  <c r="BU58" i="10"/>
  <c r="BS58" i="10"/>
  <c r="BR58" i="10"/>
  <c r="BO58" i="10"/>
  <c r="BU57" i="10"/>
  <c r="BS57" i="10"/>
  <c r="BR57" i="10"/>
  <c r="BQ57" i="10"/>
  <c r="BO57" i="10"/>
  <c r="BU56" i="10"/>
  <c r="BS56" i="10"/>
  <c r="BQ56" i="10"/>
  <c r="BO56" i="10"/>
  <c r="BU55" i="10"/>
  <c r="BS55" i="10"/>
  <c r="BR55" i="10"/>
  <c r="BQ55" i="10"/>
  <c r="BO55" i="10"/>
  <c r="BU54" i="10"/>
  <c r="BS54" i="10"/>
  <c r="BR54" i="10"/>
  <c r="BQ54" i="10"/>
  <c r="BO54" i="10"/>
  <c r="BU53" i="10"/>
  <c r="BS53" i="10"/>
  <c r="BR53" i="10"/>
  <c r="BQ53" i="10"/>
  <c r="BO53" i="10"/>
  <c r="BU52" i="10"/>
  <c r="BS52" i="10"/>
  <c r="BR52" i="10"/>
  <c r="BQ52" i="10"/>
  <c r="BO52" i="10"/>
  <c r="BU51" i="10"/>
  <c r="BS51" i="10"/>
  <c r="BR51" i="10"/>
  <c r="BO51" i="10"/>
  <c r="BN50" i="10"/>
  <c r="BL50" i="10"/>
  <c r="BK50" i="10"/>
  <c r="BJ50" i="10"/>
  <c r="BH50" i="10"/>
  <c r="BS45" i="10"/>
  <c r="BR45" i="10"/>
  <c r="BQ45" i="10"/>
  <c r="BO45" i="10"/>
  <c r="BN45" i="10"/>
  <c r="BL45" i="10"/>
  <c r="BK45" i="10"/>
  <c r="BJ45" i="10"/>
  <c r="BH45" i="10"/>
  <c r="BU44" i="10"/>
  <c r="BS44" i="10"/>
  <c r="BR44" i="10"/>
  <c r="BQ44" i="10"/>
  <c r="BU43" i="10"/>
  <c r="BS43" i="10"/>
  <c r="BR43" i="10"/>
  <c r="BQ43" i="10"/>
  <c r="BO43" i="10"/>
  <c r="BU40" i="10"/>
  <c r="BS40" i="10"/>
  <c r="BR40" i="10"/>
  <c r="BQ40" i="10"/>
  <c r="BO40" i="10"/>
  <c r="BN39" i="10"/>
  <c r="BL39" i="10"/>
  <c r="BK39" i="10"/>
  <c r="BJ39" i="10"/>
  <c r="BH39" i="10"/>
  <c r="BE97" i="10"/>
  <c r="BD97" i="10"/>
  <c r="BC97" i="10"/>
  <c r="BA97" i="10"/>
  <c r="BE96" i="10"/>
  <c r="BD96" i="10"/>
  <c r="BC96" i="10"/>
  <c r="BA96" i="10"/>
  <c r="AZ96" i="10"/>
  <c r="AX96" i="10"/>
  <c r="AW96" i="10"/>
  <c r="AV96" i="10"/>
  <c r="AT96" i="10"/>
  <c r="BE92" i="10"/>
  <c r="BD92" i="10"/>
  <c r="BC92" i="10"/>
  <c r="BA92" i="10"/>
  <c r="AZ92" i="10"/>
  <c r="AX92" i="10"/>
  <c r="AW92" i="10"/>
  <c r="AV92" i="10"/>
  <c r="AT92" i="10"/>
  <c r="BE91" i="10"/>
  <c r="BE90" i="10" s="1"/>
  <c r="BD91" i="10"/>
  <c r="BC91" i="10"/>
  <c r="BA91" i="10"/>
  <c r="BA90" i="10" s="1"/>
  <c r="BF90" i="10"/>
  <c r="BD90" i="10"/>
  <c r="BC90" i="10"/>
  <c r="BB90" i="10"/>
  <c r="AZ90" i="10"/>
  <c r="AX90" i="10"/>
  <c r="AW90" i="10"/>
  <c r="AV90" i="10"/>
  <c r="AT90" i="10"/>
  <c r="BE86" i="10"/>
  <c r="BD86" i="10"/>
  <c r="BC86" i="10"/>
  <c r="BA86" i="10"/>
  <c r="AZ86" i="10"/>
  <c r="AX86" i="10"/>
  <c r="AW86" i="10"/>
  <c r="AV86" i="10"/>
  <c r="AT86" i="10"/>
  <c r="BE83" i="10"/>
  <c r="BD83" i="10"/>
  <c r="BC83" i="10"/>
  <c r="BA83" i="10"/>
  <c r="AZ83" i="10"/>
  <c r="AX83" i="10"/>
  <c r="AW83" i="10"/>
  <c r="AV83" i="10"/>
  <c r="AT83" i="10"/>
  <c r="BE75" i="10"/>
  <c r="BD75" i="10"/>
  <c r="BC75" i="10"/>
  <c r="BA75" i="10"/>
  <c r="BE73" i="10"/>
  <c r="BD73" i="10"/>
  <c r="BC73" i="10"/>
  <c r="BC72" i="10" s="1"/>
  <c r="BC71" i="10" s="1"/>
  <c r="BA73" i="10"/>
  <c r="BA72" i="10" s="1"/>
  <c r="BA71" i="10" s="1"/>
  <c r="BE72" i="10"/>
  <c r="BE71" i="10" s="1"/>
  <c r="BD72" i="10"/>
  <c r="BD71" i="10" s="1"/>
  <c r="AZ71" i="10"/>
  <c r="AX72" i="10"/>
  <c r="AX71" i="10" s="1"/>
  <c r="AW72" i="10"/>
  <c r="AW71" i="10" s="1"/>
  <c r="AV72" i="10"/>
  <c r="AV71" i="10" s="1"/>
  <c r="AT72" i="10"/>
  <c r="AT71" i="10" s="1"/>
  <c r="BE70" i="10"/>
  <c r="BD70" i="10"/>
  <c r="BC70" i="10"/>
  <c r="BC69" i="10" s="1"/>
  <c r="BA70" i="10"/>
  <c r="BA69" i="10" s="1"/>
  <c r="BE69" i="10"/>
  <c r="BD69" i="10"/>
  <c r="AZ69" i="10"/>
  <c r="AX69" i="10"/>
  <c r="AW69" i="10"/>
  <c r="AV69" i="10"/>
  <c r="AT69" i="10"/>
  <c r="BE68" i="10"/>
  <c r="BD68" i="10"/>
  <c r="BC68" i="10"/>
  <c r="BA68" i="10"/>
  <c r="BE67" i="10"/>
  <c r="BD67" i="10"/>
  <c r="BC67" i="10"/>
  <c r="BA67" i="10"/>
  <c r="BE66" i="10"/>
  <c r="BD66" i="10"/>
  <c r="BC66" i="10"/>
  <c r="BA66" i="10"/>
  <c r="BE65" i="10"/>
  <c r="BD65" i="10"/>
  <c r="BA65" i="10"/>
  <c r="BE64" i="10"/>
  <c r="BD64" i="10"/>
  <c r="BA64" i="10"/>
  <c r="BE63" i="10"/>
  <c r="BD63" i="10"/>
  <c r="BA63" i="10"/>
  <c r="BE62" i="10"/>
  <c r="BD62" i="10"/>
  <c r="BA62" i="10"/>
  <c r="BE61" i="10"/>
  <c r="BD61" i="10"/>
  <c r="CS61" i="10"/>
  <c r="BA61" i="10"/>
  <c r="BE60" i="10"/>
  <c r="BD60" i="10"/>
  <c r="CS60" i="10"/>
  <c r="BA60" i="10"/>
  <c r="BE59" i="10"/>
  <c r="BD59" i="10"/>
  <c r="CS59" i="10"/>
  <c r="BA59" i="10"/>
  <c r="BE58" i="10"/>
  <c r="BD58" i="10"/>
  <c r="BA58" i="10"/>
  <c r="BE57" i="10"/>
  <c r="BD57" i="10"/>
  <c r="BA57" i="10"/>
  <c r="BE56" i="10"/>
  <c r="BC56" i="10"/>
  <c r="BA56" i="10"/>
  <c r="BE55" i="10"/>
  <c r="BD55" i="10"/>
  <c r="BC55" i="10"/>
  <c r="BA55" i="10"/>
  <c r="BE54" i="10"/>
  <c r="BD54" i="10"/>
  <c r="BC54" i="10"/>
  <c r="BA54" i="10"/>
  <c r="BE53" i="10"/>
  <c r="BD53" i="10"/>
  <c r="BC53" i="10"/>
  <c r="BA53" i="10"/>
  <c r="BE52" i="10"/>
  <c r="BD52" i="10"/>
  <c r="BC52" i="10"/>
  <c r="BA52" i="10"/>
  <c r="BE51" i="10"/>
  <c r="BD51" i="10"/>
  <c r="BA51" i="10"/>
  <c r="AZ50" i="10"/>
  <c r="AX50" i="10"/>
  <c r="AW50" i="10"/>
  <c r="AV50" i="10"/>
  <c r="AT50" i="10"/>
  <c r="BE45" i="10"/>
  <c r="BD45" i="10"/>
  <c r="BC45" i="10"/>
  <c r="BA45" i="10"/>
  <c r="AZ45" i="10"/>
  <c r="AX45" i="10"/>
  <c r="AW45" i="10"/>
  <c r="AV45" i="10"/>
  <c r="AT45" i="10"/>
  <c r="BE44" i="10"/>
  <c r="BD44" i="10"/>
  <c r="BC44" i="10"/>
  <c r="CQ44" i="10"/>
  <c r="BE43" i="10"/>
  <c r="BD43" i="10"/>
  <c r="BC43" i="10"/>
  <c r="BA43" i="10"/>
  <c r="BE40" i="10"/>
  <c r="BD40" i="10"/>
  <c r="BD39" i="10" s="1"/>
  <c r="BC40" i="10"/>
  <c r="BC39" i="10" s="1"/>
  <c r="BA40" i="10"/>
  <c r="BE39" i="10"/>
  <c r="AZ39" i="10"/>
  <c r="AX39" i="10"/>
  <c r="AW39" i="10"/>
  <c r="AV39" i="10"/>
  <c r="AT39" i="10"/>
  <c r="AQ97" i="10"/>
  <c r="AP97" i="10"/>
  <c r="AP96" i="10" s="1"/>
  <c r="AO97" i="10"/>
  <c r="AM97" i="10"/>
  <c r="AL96" i="10"/>
  <c r="AJ96" i="10"/>
  <c r="AI96" i="10"/>
  <c r="AH96" i="10"/>
  <c r="AF96" i="10"/>
  <c r="AQ92" i="10"/>
  <c r="AP92" i="10"/>
  <c r="AO92" i="10"/>
  <c r="AM92" i="10"/>
  <c r="AL92" i="10"/>
  <c r="AJ92" i="10"/>
  <c r="AI92" i="10"/>
  <c r="AH92" i="10"/>
  <c r="AF92" i="10"/>
  <c r="AQ91" i="10"/>
  <c r="AP91" i="10"/>
  <c r="AO91" i="10"/>
  <c r="AR90" i="10"/>
  <c r="AQ90" i="10"/>
  <c r="AP90" i="10"/>
  <c r="AN90" i="10"/>
  <c r="AM90" i="10"/>
  <c r="AL90" i="10"/>
  <c r="AJ90" i="10"/>
  <c r="AI90" i="10"/>
  <c r="AH90" i="10"/>
  <c r="AF90" i="10"/>
  <c r="AQ86" i="10"/>
  <c r="AP86" i="10"/>
  <c r="AO86" i="10"/>
  <c r="AM86" i="10"/>
  <c r="AL86" i="10"/>
  <c r="AJ86" i="10"/>
  <c r="AI86" i="10"/>
  <c r="AH86" i="10"/>
  <c r="AF86" i="10"/>
  <c r="AQ83" i="10"/>
  <c r="AP83" i="10"/>
  <c r="AO83" i="10"/>
  <c r="AM83" i="10"/>
  <c r="AL83" i="10"/>
  <c r="AJ83" i="10"/>
  <c r="AI83" i="10"/>
  <c r="AH83" i="10"/>
  <c r="AF83" i="10"/>
  <c r="AQ75" i="10"/>
  <c r="CU75" i="10" s="1"/>
  <c r="AP75" i="10"/>
  <c r="AO75" i="10"/>
  <c r="AM75" i="10"/>
  <c r="AQ73" i="10"/>
  <c r="CU73" i="10" s="1"/>
  <c r="AP73" i="10"/>
  <c r="AO73" i="10"/>
  <c r="AM73" i="10"/>
  <c r="AQ72" i="10"/>
  <c r="AQ71" i="10" s="1"/>
  <c r="AP72" i="10"/>
  <c r="AP71" i="10" s="1"/>
  <c r="AO72" i="10"/>
  <c r="AO71" i="10" s="1"/>
  <c r="AM72" i="10"/>
  <c r="AM71" i="10" s="1"/>
  <c r="AL72" i="10"/>
  <c r="AL71" i="10" s="1"/>
  <c r="AJ72" i="10"/>
  <c r="AJ71" i="10" s="1"/>
  <c r="AI72" i="10"/>
  <c r="AI71" i="10" s="1"/>
  <c r="AH72" i="10"/>
  <c r="AH71" i="10" s="1"/>
  <c r="AF72" i="10"/>
  <c r="AF71" i="10" s="1"/>
  <c r="AQ70" i="10"/>
  <c r="AP70" i="10"/>
  <c r="AO70" i="10"/>
  <c r="AM70" i="10"/>
  <c r="CQ70" i="10" s="1"/>
  <c r="AQ69" i="10"/>
  <c r="AP69" i="10"/>
  <c r="AO69" i="10"/>
  <c r="AM69" i="10"/>
  <c r="AL69" i="10"/>
  <c r="AJ69" i="10"/>
  <c r="AI69" i="10"/>
  <c r="AH69" i="10"/>
  <c r="AF69" i="10"/>
  <c r="AP68" i="10"/>
  <c r="AO68" i="10"/>
  <c r="AM68" i="10"/>
  <c r="AP67" i="10"/>
  <c r="AO67" i="10"/>
  <c r="AM67" i="10"/>
  <c r="AQ66" i="10"/>
  <c r="AP66" i="10"/>
  <c r="AO66" i="10"/>
  <c r="AM66" i="10"/>
  <c r="AQ65" i="10"/>
  <c r="AP65" i="10"/>
  <c r="AM65" i="10"/>
  <c r="AQ64" i="10"/>
  <c r="AP64" i="10"/>
  <c r="AM64" i="10"/>
  <c r="AQ63" i="10"/>
  <c r="AP63" i="10"/>
  <c r="AM63" i="10"/>
  <c r="AQ62" i="10"/>
  <c r="AP62" i="10"/>
  <c r="AM62" i="10"/>
  <c r="AQ61" i="10"/>
  <c r="AP61" i="10"/>
  <c r="AM61" i="10"/>
  <c r="AQ60" i="10"/>
  <c r="AP60" i="10"/>
  <c r="AM60" i="10"/>
  <c r="AQ59" i="10"/>
  <c r="AP59" i="10"/>
  <c r="AM59" i="10"/>
  <c r="AQ58" i="10"/>
  <c r="AP58" i="10"/>
  <c r="AM58" i="10"/>
  <c r="AQ57" i="10"/>
  <c r="AP57" i="10"/>
  <c r="AM57" i="10"/>
  <c r="AO56" i="10"/>
  <c r="AM56" i="10"/>
  <c r="AQ55" i="10"/>
  <c r="AP55" i="10"/>
  <c r="AM55" i="10"/>
  <c r="AQ54" i="10"/>
  <c r="AP54" i="10"/>
  <c r="AO54" i="10"/>
  <c r="AM54" i="10"/>
  <c r="AQ53" i="10"/>
  <c r="AP53" i="10"/>
  <c r="AO53" i="10"/>
  <c r="AM53" i="10"/>
  <c r="AQ52" i="10"/>
  <c r="AP52" i="10"/>
  <c r="AO52" i="10"/>
  <c r="AM52" i="10"/>
  <c r="AQ51" i="10"/>
  <c r="AP51" i="10"/>
  <c r="AM51" i="10"/>
  <c r="AL50" i="10"/>
  <c r="AJ50" i="10"/>
  <c r="AI50" i="10"/>
  <c r="AI49" i="10" s="1"/>
  <c r="AH50" i="10"/>
  <c r="AF50" i="10"/>
  <c r="AQ45" i="10"/>
  <c r="AP45" i="10"/>
  <c r="AO45" i="10"/>
  <c r="AM45" i="10"/>
  <c r="AL45" i="10"/>
  <c r="AJ45" i="10"/>
  <c r="AI45" i="10"/>
  <c r="AH45" i="10"/>
  <c r="AF45" i="10"/>
  <c r="AQ44" i="10"/>
  <c r="AP44" i="10"/>
  <c r="AO44" i="10"/>
  <c r="AQ43" i="10"/>
  <c r="AP43" i="10"/>
  <c r="AO43" i="10"/>
  <c r="AM43" i="10"/>
  <c r="AQ40" i="10"/>
  <c r="AP40" i="10"/>
  <c r="AO40" i="10"/>
  <c r="CS40" i="10" s="1"/>
  <c r="AM40" i="10"/>
  <c r="AM39" i="10" s="1"/>
  <c r="AM38" i="10" s="1"/>
  <c r="AL39" i="10"/>
  <c r="AL38" i="10" s="1"/>
  <c r="AJ39" i="10"/>
  <c r="AI39" i="10"/>
  <c r="AI38" i="10" s="1"/>
  <c r="AH39" i="10"/>
  <c r="AF39" i="10"/>
  <c r="AF38" i="10" s="1"/>
  <c r="AE96" i="10"/>
  <c r="X96" i="10"/>
  <c r="V96" i="10"/>
  <c r="U96" i="10"/>
  <c r="T96" i="10"/>
  <c r="R96" i="10"/>
  <c r="AE92" i="10"/>
  <c r="AC92" i="10"/>
  <c r="AB92" i="10"/>
  <c r="AA92" i="10"/>
  <c r="Y92" i="10"/>
  <c r="X92" i="10"/>
  <c r="V92" i="10"/>
  <c r="U92" i="10"/>
  <c r="T92" i="10"/>
  <c r="R92" i="10"/>
  <c r="AD90" i="10"/>
  <c r="Z90" i="10"/>
  <c r="Y90" i="10"/>
  <c r="X90" i="10"/>
  <c r="X89" i="10" s="1"/>
  <c r="V90" i="10"/>
  <c r="V89" i="10" s="1"/>
  <c r="U90" i="10"/>
  <c r="U89" i="10" s="1"/>
  <c r="T90" i="10"/>
  <c r="T89" i="10" s="1"/>
  <c r="R90" i="10"/>
  <c r="R89" i="10" s="1"/>
  <c r="AE86" i="10"/>
  <c r="AC86" i="10"/>
  <c r="AB86" i="10"/>
  <c r="AA86" i="10"/>
  <c r="Y86" i="10"/>
  <c r="X86" i="10"/>
  <c r="V86" i="10"/>
  <c r="U86" i="10"/>
  <c r="T86" i="10"/>
  <c r="R86" i="10"/>
  <c r="AE83" i="10"/>
  <c r="AC83" i="10"/>
  <c r="AB83" i="10"/>
  <c r="AA83" i="10"/>
  <c r="Y83" i="10"/>
  <c r="X83" i="10"/>
  <c r="V83" i="10"/>
  <c r="U83" i="10"/>
  <c r="T83" i="10"/>
  <c r="R83" i="10"/>
  <c r="X72" i="10"/>
  <c r="X71" i="10" s="1"/>
  <c r="V72" i="10"/>
  <c r="V71" i="10" s="1"/>
  <c r="U72" i="10"/>
  <c r="U71" i="10" s="1"/>
  <c r="T72" i="10"/>
  <c r="T71" i="10" s="1"/>
  <c r="R72" i="10"/>
  <c r="R71" i="10" s="1"/>
  <c r="AC69" i="10"/>
  <c r="X69" i="10"/>
  <c r="V69" i="10"/>
  <c r="U69" i="10"/>
  <c r="T69" i="10"/>
  <c r="R69" i="10"/>
  <c r="X50" i="10"/>
  <c r="V50" i="10"/>
  <c r="U50" i="10"/>
  <c r="T50" i="10"/>
  <c r="R50" i="10"/>
  <c r="AC45" i="10"/>
  <c r="AB45" i="10"/>
  <c r="AA45" i="10"/>
  <c r="Y45" i="10"/>
  <c r="X45" i="10"/>
  <c r="V45" i="10"/>
  <c r="U45" i="10"/>
  <c r="T45" i="10"/>
  <c r="R45" i="10"/>
  <c r="Y39" i="10"/>
  <c r="X39" i="10"/>
  <c r="V39" i="10"/>
  <c r="U39" i="10"/>
  <c r="T39" i="10"/>
  <c r="R39" i="10"/>
  <c r="AS40" i="10"/>
  <c r="AS43" i="10"/>
  <c r="AS44" i="10"/>
  <c r="AS51" i="10"/>
  <c r="AS52" i="10"/>
  <c r="AS53" i="10"/>
  <c r="AS54" i="10"/>
  <c r="AS55" i="10"/>
  <c r="AS56" i="10"/>
  <c r="AS57" i="10"/>
  <c r="AS58" i="10"/>
  <c r="AS59" i="10"/>
  <c r="AS60" i="10"/>
  <c r="AS61" i="10"/>
  <c r="AS62" i="10"/>
  <c r="AS63" i="10"/>
  <c r="AS64" i="10"/>
  <c r="AS65" i="10"/>
  <c r="AS66" i="10"/>
  <c r="AS67" i="10"/>
  <c r="AS68" i="10"/>
  <c r="AS70" i="10"/>
  <c r="AS69" i="10" s="1"/>
  <c r="AS75" i="10"/>
  <c r="AS83" i="10"/>
  <c r="AS86" i="10"/>
  <c r="AS91" i="10"/>
  <c r="AS90" i="10" s="1"/>
  <c r="AS92" i="10"/>
  <c r="AS96" i="10"/>
  <c r="Y38" i="10" l="1"/>
  <c r="CF72" i="10"/>
  <c r="CF71" i="10" s="1"/>
  <c r="AF49" i="10"/>
  <c r="BL49" i="10"/>
  <c r="CQ55" i="10"/>
  <c r="CQ58" i="10"/>
  <c r="CS68" i="10"/>
  <c r="BX38" i="10"/>
  <c r="CU67" i="10"/>
  <c r="CU70" i="10"/>
  <c r="CS97" i="10"/>
  <c r="BH49" i="10"/>
  <c r="BH37" i="10" s="1"/>
  <c r="BV89" i="10"/>
  <c r="CB89" i="10"/>
  <c r="CG89" i="10"/>
  <c r="CU60" i="10"/>
  <c r="CT68" i="10"/>
  <c r="CT70" i="10"/>
  <c r="CT91" i="10"/>
  <c r="CQ97" i="10"/>
  <c r="BL38" i="10"/>
  <c r="BY49" i="10"/>
  <c r="CS43" i="10"/>
  <c r="CT44" i="10"/>
  <c r="CQ52" i="10"/>
  <c r="CQ54" i="10"/>
  <c r="CS56" i="10"/>
  <c r="CT59" i="10"/>
  <c r="CQ62" i="10"/>
  <c r="CT63" i="10"/>
  <c r="CU64" i="10"/>
  <c r="CQ66" i="10"/>
  <c r="CQ67" i="10"/>
  <c r="CS70" i="10"/>
  <c r="CS91" i="10"/>
  <c r="AH89" i="10"/>
  <c r="AM89" i="10"/>
  <c r="AW38" i="10"/>
  <c r="CT54" i="10"/>
  <c r="CU56" i="10"/>
  <c r="BY38" i="10"/>
  <c r="V38" i="10"/>
  <c r="CQ51" i="10"/>
  <c r="CS53" i="10"/>
  <c r="CQ57" i="10"/>
  <c r="CT58" i="10"/>
  <c r="AO96" i="10"/>
  <c r="CU97" i="10"/>
  <c r="CT60" i="10"/>
  <c r="BD89" i="10"/>
  <c r="BK89" i="10"/>
  <c r="CT64" i="10"/>
  <c r="AS72" i="10"/>
  <c r="AS71" i="10" s="1"/>
  <c r="CW75" i="10"/>
  <c r="CW72" i="10" s="1"/>
  <c r="AF89" i="10"/>
  <c r="AL89" i="10"/>
  <c r="AQ89" i="10"/>
  <c r="CU91" i="10"/>
  <c r="AT49" i="10"/>
  <c r="AZ49" i="10"/>
  <c r="CU68" i="10"/>
  <c r="BK49" i="10"/>
  <c r="CT43" i="10"/>
  <c r="CU44" i="10"/>
  <c r="AO50" i="10"/>
  <c r="AO49" i="10" s="1"/>
  <c r="CS54" i="10"/>
  <c r="CT55" i="10"/>
  <c r="CU59" i="10"/>
  <c r="CQ61" i="10"/>
  <c r="CT62" i="10"/>
  <c r="CU63" i="10"/>
  <c r="CQ65" i="10"/>
  <c r="CS66" i="10"/>
  <c r="CS67" i="10"/>
  <c r="CS73" i="10"/>
  <c r="CS75" i="10"/>
  <c r="BA39" i="10"/>
  <c r="CT66" i="10"/>
  <c r="CT52" i="10"/>
  <c r="CU40" i="10"/>
  <c r="CU43" i="10"/>
  <c r="CT51" i="10"/>
  <c r="CT53" i="10"/>
  <c r="CU55" i="10"/>
  <c r="CT57" i="10"/>
  <c r="CU58" i="10"/>
  <c r="CQ60" i="10"/>
  <c r="CT61" i="10"/>
  <c r="CU62" i="10"/>
  <c r="CQ64" i="10"/>
  <c r="CT65" i="10"/>
  <c r="CT67" i="10"/>
  <c r="CT73" i="10"/>
  <c r="CT75" i="10"/>
  <c r="CQ53" i="10"/>
  <c r="CS57" i="10"/>
  <c r="CQ59" i="10"/>
  <c r="CQ63" i="10"/>
  <c r="CU51" i="10"/>
  <c r="CU52" i="10"/>
  <c r="CU53" i="10"/>
  <c r="CU54" i="10"/>
  <c r="CQ56" i="10"/>
  <c r="CU57" i="10"/>
  <c r="CU61" i="10"/>
  <c r="CU65" i="10"/>
  <c r="CU66" i="10"/>
  <c r="CQ68" i="10"/>
  <c r="CS55" i="10"/>
  <c r="CT40" i="10"/>
  <c r="AS89" i="10"/>
  <c r="U49" i="10"/>
  <c r="AO39" i="10"/>
  <c r="AO38" i="10" s="1"/>
  <c r="AO37" i="10" s="1"/>
  <c r="AL49" i="10"/>
  <c r="AJ89" i="10"/>
  <c r="AM96" i="10"/>
  <c r="BA38" i="10"/>
  <c r="BH38" i="10"/>
  <c r="BN38" i="10"/>
  <c r="BS39" i="10"/>
  <c r="BS38" i="10" s="1"/>
  <c r="BR39" i="10"/>
  <c r="BR38" i="10" s="1"/>
  <c r="CT97" i="10"/>
  <c r="BZ89" i="10"/>
  <c r="CF89" i="10"/>
  <c r="BX89" i="10"/>
  <c r="CC89" i="10"/>
  <c r="CQ40" i="10"/>
  <c r="CQ91" i="10"/>
  <c r="T38" i="10"/>
  <c r="T37" i="10" s="1"/>
  <c r="T19" i="10" s="1"/>
  <c r="R49" i="10"/>
  <c r="X49" i="10"/>
  <c r="V49" i="10"/>
  <c r="AQ39" i="10"/>
  <c r="AQ38" i="10" s="1"/>
  <c r="CQ73" i="10"/>
  <c r="CQ75" i="10"/>
  <c r="AW49" i="10"/>
  <c r="AV89" i="10"/>
  <c r="BA89" i="10"/>
  <c r="BQ39" i="10"/>
  <c r="BQ38" i="10" s="1"/>
  <c r="BN49" i="10"/>
  <c r="BZ38" i="10"/>
  <c r="CF50" i="10"/>
  <c r="CF49" i="10" s="1"/>
  <c r="CG50" i="10"/>
  <c r="CG49" i="10" s="1"/>
  <c r="BY89" i="10"/>
  <c r="CS44" i="10"/>
  <c r="CS52" i="10"/>
  <c r="AT89" i="10"/>
  <c r="AO90" i="10"/>
  <c r="AO89" i="10" s="1"/>
  <c r="AQ96" i="10"/>
  <c r="CE50" i="10"/>
  <c r="CE49" i="10" s="1"/>
  <c r="BO50" i="10"/>
  <c r="BO49" i="10" s="1"/>
  <c r="T49" i="10"/>
  <c r="AP39" i="10"/>
  <c r="AP38" i="10" s="1"/>
  <c r="AJ38" i="10"/>
  <c r="AJ49" i="10"/>
  <c r="AP89" i="10"/>
  <c r="BD38" i="10"/>
  <c r="BD50" i="10"/>
  <c r="BD49" i="10" s="1"/>
  <c r="BA50" i="10"/>
  <c r="BA49" i="10" s="1"/>
  <c r="BC50" i="10"/>
  <c r="BC49" i="10" s="1"/>
  <c r="BK38" i="10"/>
  <c r="BO39" i="10"/>
  <c r="BO38" i="10" s="1"/>
  <c r="BU39" i="10"/>
  <c r="BU38" i="10" s="1"/>
  <c r="BJ89" i="10"/>
  <c r="BU89" i="10"/>
  <c r="BR89" i="10"/>
  <c r="BV38" i="10"/>
  <c r="CB38" i="10"/>
  <c r="BV49" i="10"/>
  <c r="CB49" i="10"/>
  <c r="U38" i="10"/>
  <c r="U37" i="10" s="1"/>
  <c r="U19" i="10" s="1"/>
  <c r="AI89" i="10"/>
  <c r="AX49" i="10"/>
  <c r="AX89" i="10"/>
  <c r="BL37" i="10"/>
  <c r="BQ89" i="10"/>
  <c r="CC39" i="10"/>
  <c r="CC38" i="10" s="1"/>
  <c r="CI39" i="10"/>
  <c r="CI38" i="10" s="1"/>
  <c r="BX49" i="10"/>
  <c r="AV38" i="10"/>
  <c r="CG39" i="10"/>
  <c r="CG38" i="10" s="1"/>
  <c r="CF39" i="10"/>
  <c r="CF38" i="10" s="1"/>
  <c r="R38" i="10"/>
  <c r="R37" i="10" s="1"/>
  <c r="R19" i="10" s="1"/>
  <c r="AH49" i="10"/>
  <c r="AM50" i="10"/>
  <c r="AM49" i="10" s="1"/>
  <c r="AM37" i="10" s="1"/>
  <c r="AM19" i="10" s="1"/>
  <c r="BJ38" i="10"/>
  <c r="BJ49" i="10"/>
  <c r="BL89" i="10"/>
  <c r="BY37" i="10"/>
  <c r="BY19" i="10" s="1"/>
  <c r="CC50" i="10"/>
  <c r="CC49" i="10" s="1"/>
  <c r="CE89" i="10"/>
  <c r="X38" i="10"/>
  <c r="AX38" i="10"/>
  <c r="AX37" i="10" s="1"/>
  <c r="AX19" i="10" s="1"/>
  <c r="BC38" i="10"/>
  <c r="AZ89" i="10"/>
  <c r="BU50" i="10"/>
  <c r="BU49" i="10" s="1"/>
  <c r="BZ37" i="10"/>
  <c r="CE39" i="10"/>
  <c r="CE38" i="10" s="1"/>
  <c r="AI37" i="10"/>
  <c r="AP50" i="10"/>
  <c r="AP49" i="10" s="1"/>
  <c r="AW89" i="10"/>
  <c r="BC89" i="10"/>
  <c r="BS50" i="10"/>
  <c r="BS49" i="10" s="1"/>
  <c r="BS37" i="10" s="1"/>
  <c r="BS19" i="10" s="1"/>
  <c r="BR50" i="10"/>
  <c r="BR49" i="10" s="1"/>
  <c r="BV37" i="10"/>
  <c r="BV19" i="10" s="1"/>
  <c r="CI50" i="10"/>
  <c r="CI49" i="10" s="1"/>
  <c r="AF37" i="10"/>
  <c r="AL37" i="10"/>
  <c r="AL19" i="10" s="1"/>
  <c r="BH89" i="10"/>
  <c r="BN89" i="10"/>
  <c r="AH38" i="10"/>
  <c r="AT38" i="10"/>
  <c r="AZ38" i="10"/>
  <c r="AZ37" i="10" s="1"/>
  <c r="AZ19" i="10" s="1"/>
  <c r="BE38" i="10"/>
  <c r="AV49" i="10"/>
  <c r="BE89" i="10"/>
  <c r="BL19" i="10"/>
  <c r="BQ50" i="10"/>
  <c r="BQ49" i="10" s="1"/>
  <c r="BO89" i="10"/>
  <c r="CI37" i="10"/>
  <c r="CI19" i="10" s="1"/>
  <c r="AS39" i="10"/>
  <c r="AS38" i="10" s="1"/>
  <c r="AS50" i="10"/>
  <c r="AS49" i="10" s="1"/>
  <c r="BE50" i="10"/>
  <c r="BE49" i="10" s="1"/>
  <c r="BE37" i="10" s="1"/>
  <c r="BS89" i="10"/>
  <c r="AQ50" i="10"/>
  <c r="AQ49" i="10" s="1"/>
  <c r="BG66" i="10"/>
  <c r="CW66" i="10" s="1"/>
  <c r="BG67" i="10"/>
  <c r="CW67" i="10" s="1"/>
  <c r="AT37" i="10" l="1"/>
  <c r="AT19" i="10" s="1"/>
  <c r="V37" i="10"/>
  <c r="V19" i="10" s="1"/>
  <c r="AW37" i="10"/>
  <c r="BZ19" i="10"/>
  <c r="BU37" i="10"/>
  <c r="BU19" i="10" s="1"/>
  <c r="X37" i="10"/>
  <c r="X19" i="10" s="1"/>
  <c r="AJ37" i="10"/>
  <c r="AH37" i="10"/>
  <c r="AH19" i="10" s="1"/>
  <c r="AF19" i="10"/>
  <c r="BK37" i="10"/>
  <c r="BK19" i="10" s="1"/>
  <c r="BA37" i="10"/>
  <c r="AO19" i="10"/>
  <c r="CC37" i="10"/>
  <c r="CC19" i="10" s="1"/>
  <c r="BX37" i="10"/>
  <c r="BX19" i="10" s="1"/>
  <c r="BR37" i="10"/>
  <c r="BR19" i="10" s="1"/>
  <c r="BE19" i="10"/>
  <c r="AV37" i="10"/>
  <c r="AV19" i="10" s="1"/>
  <c r="AP37" i="10"/>
  <c r="AP19" i="10" s="1"/>
  <c r="AQ37" i="10"/>
  <c r="BN37" i="10"/>
  <c r="BN19" i="10" s="1"/>
  <c r="BO37" i="10"/>
  <c r="BO19" i="10" s="1"/>
  <c r="CF37" i="10"/>
  <c r="CF19" i="10" s="1"/>
  <c r="BQ37" i="10"/>
  <c r="BQ19" i="10" s="1"/>
  <c r="BD37" i="10"/>
  <c r="BD19" i="10" s="1"/>
  <c r="AS37" i="10"/>
  <c r="AS19" i="10" s="1"/>
  <c r="CE37" i="10"/>
  <c r="CE19" i="10" s="1"/>
  <c r="CG37" i="10"/>
  <c r="CG19" i="10" s="1"/>
  <c r="AW19" i="10"/>
  <c r="BH19" i="10"/>
  <c r="AI19" i="10"/>
  <c r="BC37" i="10"/>
  <c r="BC19" i="10" s="1"/>
  <c r="CB37" i="10"/>
  <c r="CB19" i="10" s="1"/>
  <c r="AQ19" i="10"/>
  <c r="BA19" i="10"/>
  <c r="AJ19" i="10"/>
  <c r="BJ37" i="10"/>
  <c r="BJ19" i="10" s="1"/>
  <c r="O66" i="10"/>
  <c r="N67" i="10"/>
  <c r="K67" i="10"/>
  <c r="Q67" i="10"/>
  <c r="N66" i="10" l="1"/>
  <c r="K66" i="10"/>
  <c r="M66" i="10"/>
  <c r="Q66" i="10"/>
  <c r="CW92" i="10"/>
  <c r="CU92" i="10"/>
  <c r="CT92" i="10"/>
  <c r="CS92" i="10"/>
  <c r="CQ92" i="10"/>
  <c r="CQ90" i="10"/>
  <c r="CQ89" i="10" s="1"/>
  <c r="CW86" i="10"/>
  <c r="CU86" i="10"/>
  <c r="CT86" i="10"/>
  <c r="CS86" i="10"/>
  <c r="CQ86" i="10"/>
  <c r="CW83" i="10"/>
  <c r="CU83" i="10"/>
  <c r="CT83" i="10"/>
  <c r="CS83" i="10"/>
  <c r="CQ83" i="10"/>
  <c r="CW45" i="10"/>
  <c r="CU45" i="10"/>
  <c r="CT45" i="10"/>
  <c r="CS45" i="10"/>
  <c r="CQ45" i="10"/>
  <c r="BG96" i="10"/>
  <c r="BG92" i="10"/>
  <c r="BG91" i="10"/>
  <c r="CW91" i="10" s="1"/>
  <c r="BG86" i="10"/>
  <c r="BG83" i="10"/>
  <c r="BG70" i="10"/>
  <c r="CW70" i="10" s="1"/>
  <c r="BG68" i="10"/>
  <c r="CW68" i="10" s="1"/>
  <c r="Q68" i="10" s="1"/>
  <c r="BG65" i="10"/>
  <c r="CW65" i="10" s="1"/>
  <c r="BG64" i="10"/>
  <c r="CW64" i="10" s="1"/>
  <c r="BG63" i="10"/>
  <c r="CW63" i="10" s="1"/>
  <c r="BG62" i="10"/>
  <c r="CW62" i="10" s="1"/>
  <c r="BG61" i="10"/>
  <c r="CW61" i="10" s="1"/>
  <c r="BG60" i="10"/>
  <c r="CW60" i="10" s="1"/>
  <c r="BG59" i="10"/>
  <c r="CW59" i="10" s="1"/>
  <c r="BG58" i="10"/>
  <c r="CW58" i="10" s="1"/>
  <c r="BG57" i="10"/>
  <c r="CW57" i="10" s="1"/>
  <c r="BG56" i="10"/>
  <c r="CW56" i="10" s="1"/>
  <c r="BG55" i="10"/>
  <c r="CW55" i="10" s="1"/>
  <c r="BG54" i="10"/>
  <c r="CW54" i="10" s="1"/>
  <c r="BG53" i="10"/>
  <c r="CW53" i="10" s="1"/>
  <c r="BG52" i="10"/>
  <c r="CW52" i="10" s="1"/>
  <c r="BG51" i="10"/>
  <c r="CW51" i="10" s="1"/>
  <c r="BG44" i="10"/>
  <c r="CW44" i="10" s="1"/>
  <c r="BG43" i="10"/>
  <c r="CW43" i="10" s="1"/>
  <c r="BG40" i="10"/>
  <c r="CW40" i="10" s="1"/>
  <c r="AE90" i="10"/>
  <c r="AB90" i="10"/>
  <c r="AA90" i="10"/>
  <c r="AC72" i="10"/>
  <c r="BG71" i="10" l="1"/>
  <c r="BG90" i="10"/>
  <c r="BG89" i="10" s="1"/>
  <c r="BG69" i="10"/>
  <c r="AB72" i="10"/>
  <c r="AB71" i="10" s="1"/>
  <c r="AB50" i="10"/>
  <c r="AC50" i="10"/>
  <c r="AC49" i="10" s="1"/>
  <c r="N57" i="10"/>
  <c r="BG50" i="10"/>
  <c r="BG49" i="10" s="1"/>
  <c r="CW90" i="10"/>
  <c r="CW89" i="10" s="1"/>
  <c r="CU69" i="10"/>
  <c r="CT72" i="10"/>
  <c r="CT71" i="10" s="1"/>
  <c r="CS90" i="10"/>
  <c r="CS89" i="10" s="1"/>
  <c r="CT50" i="10"/>
  <c r="CT90" i="10"/>
  <c r="CT89" i="10" s="1"/>
  <c r="BG39" i="10"/>
  <c r="BG38" i="10" s="1"/>
  <c r="Y50" i="10"/>
  <c r="AA50" i="10"/>
  <c r="AB69" i="10"/>
  <c r="CQ39" i="10"/>
  <c r="CQ38" i="10" s="1"/>
  <c r="AE50" i="10"/>
  <c r="AC71" i="10"/>
  <c r="AC90" i="10"/>
  <c r="AE39" i="10"/>
  <c r="AE38" i="10" s="1"/>
  <c r="Y69" i="10"/>
  <c r="AE69" i="10"/>
  <c r="Y72" i="10"/>
  <c r="Y71" i="10" s="1"/>
  <c r="AA69" i="10"/>
  <c r="AA72" i="10"/>
  <c r="AA71" i="10" s="1"/>
  <c r="AE72" i="10"/>
  <c r="AE71" i="10" s="1"/>
  <c r="CU50" i="10"/>
  <c r="H50" i="10"/>
  <c r="G50" i="10"/>
  <c r="F50" i="10"/>
  <c r="D50" i="10"/>
  <c r="J50" i="10"/>
  <c r="CL45" i="10"/>
  <c r="CM45" i="10"/>
  <c r="CN45" i="10"/>
  <c r="CN96" i="10"/>
  <c r="CM96" i="10"/>
  <c r="CL96" i="10"/>
  <c r="CJ96" i="10"/>
  <c r="J96" i="10"/>
  <c r="H96" i="10"/>
  <c r="G96" i="10"/>
  <c r="F96" i="10"/>
  <c r="CP92" i="10"/>
  <c r="CN92" i="10"/>
  <c r="CM92" i="10"/>
  <c r="CL92" i="10"/>
  <c r="CJ92" i="10"/>
  <c r="M92" i="10"/>
  <c r="J92" i="10"/>
  <c r="H92" i="10"/>
  <c r="G92" i="10"/>
  <c r="F92" i="10"/>
  <c r="P90" i="10"/>
  <c r="L90" i="10"/>
  <c r="K90" i="10"/>
  <c r="J90" i="10"/>
  <c r="H90" i="10"/>
  <c r="G90" i="10"/>
  <c r="F90" i="10"/>
  <c r="D90" i="10"/>
  <c r="D92" i="10"/>
  <c r="D96" i="10"/>
  <c r="J39" i="10"/>
  <c r="H39" i="10"/>
  <c r="G39" i="10"/>
  <c r="F39" i="10"/>
  <c r="D39" i="10"/>
  <c r="N54" i="10"/>
  <c r="K53" i="10"/>
  <c r="BG37" i="10" l="1"/>
  <c r="BG19" i="10" s="1"/>
  <c r="AE49" i="10"/>
  <c r="AE37" i="10" s="1"/>
  <c r="AE19" i="10" s="1"/>
  <c r="AA49" i="10"/>
  <c r="Y49" i="10"/>
  <c r="Y37" i="10" s="1"/>
  <c r="AB49" i="10"/>
  <c r="CS50" i="10"/>
  <c r="CU49" i="10"/>
  <c r="CP50" i="10"/>
  <c r="CL39" i="10"/>
  <c r="CS69" i="10"/>
  <c r="CQ69" i="10"/>
  <c r="CW50" i="10"/>
  <c r="CQ50" i="10"/>
  <c r="CW71" i="10"/>
  <c r="CQ72" i="10"/>
  <c r="CQ71" i="10" s="1"/>
  <c r="CU90" i="10"/>
  <c r="CU89" i="10" s="1"/>
  <c r="CW39" i="10"/>
  <c r="CW38" i="10" s="1"/>
  <c r="CS72" i="10"/>
  <c r="CS71" i="10" s="1"/>
  <c r="CW69" i="10"/>
  <c r="CU72" i="10"/>
  <c r="CU71" i="10" s="1"/>
  <c r="CT69" i="10"/>
  <c r="CT49" i="10" s="1"/>
  <c r="CL50" i="10"/>
  <c r="CJ50" i="10"/>
  <c r="M53" i="10"/>
  <c r="O54" i="10"/>
  <c r="N53" i="10"/>
  <c r="O53" i="10"/>
  <c r="K54" i="10"/>
  <c r="Q54" i="10"/>
  <c r="Q53" i="10"/>
  <c r="M54" i="10"/>
  <c r="H89" i="10"/>
  <c r="F89" i="10"/>
  <c r="J89" i="10"/>
  <c r="J86" i="10"/>
  <c r="H86" i="10"/>
  <c r="G86" i="10"/>
  <c r="F86" i="10"/>
  <c r="D86" i="10"/>
  <c r="J83" i="10"/>
  <c r="H83" i="10"/>
  <c r="G83" i="10"/>
  <c r="F83" i="10"/>
  <c r="D83" i="10"/>
  <c r="J72" i="10"/>
  <c r="J71" i="10" s="1"/>
  <c r="H72" i="10"/>
  <c r="H71" i="10" s="1"/>
  <c r="G72" i="10"/>
  <c r="G71" i="10" s="1"/>
  <c r="F72" i="10"/>
  <c r="F71" i="10" s="1"/>
  <c r="D72" i="10"/>
  <c r="D71" i="10" s="1"/>
  <c r="J69" i="10"/>
  <c r="H69" i="10"/>
  <c r="H49" i="10" s="1"/>
  <c r="G69" i="10"/>
  <c r="F69" i="10"/>
  <c r="D69" i="10"/>
  <c r="J45" i="10"/>
  <c r="H45" i="10"/>
  <c r="H38" i="10" s="1"/>
  <c r="G45" i="10"/>
  <c r="G38" i="10" s="1"/>
  <c r="F45" i="10"/>
  <c r="D45" i="10"/>
  <c r="D38" i="10" s="1"/>
  <c r="CW49" i="10" l="1"/>
  <c r="CS49" i="10"/>
  <c r="CQ49" i="10"/>
  <c r="CQ37" i="10" s="1"/>
  <c r="CW37" i="10"/>
  <c r="CW19" i="10" s="1"/>
  <c r="F38" i="10"/>
  <c r="G49" i="10"/>
  <c r="G37" i="10" s="1"/>
  <c r="D89" i="10"/>
  <c r="D49" i="10"/>
  <c r="D37" i="10" s="1"/>
  <c r="J49" i="10"/>
  <c r="F49" i="10"/>
  <c r="F37" i="10" s="1"/>
  <c r="F19" i="10" s="1"/>
  <c r="G89" i="10"/>
  <c r="J38" i="10"/>
  <c r="H37" i="10"/>
  <c r="H19" i="10" s="1"/>
  <c r="O91" i="10"/>
  <c r="O90" i="10" s="1"/>
  <c r="N91" i="10"/>
  <c r="N90" i="10" s="1"/>
  <c r="M91" i="10"/>
  <c r="M90" i="10" s="1"/>
  <c r="CP90" i="10"/>
  <c r="CN90" i="10"/>
  <c r="CM90" i="10"/>
  <c r="CL90" i="10"/>
  <c r="CJ90" i="10"/>
  <c r="CJ89" i="10" s="1"/>
  <c r="Q91" i="10"/>
  <c r="Q90" i="10" s="1"/>
  <c r="J37" i="10" l="1"/>
  <c r="J19" i="10" s="1"/>
  <c r="D19" i="10"/>
  <c r="G19" i="10"/>
  <c r="CP86" i="10" l="1"/>
  <c r="CP83" i="10"/>
  <c r="CN86" i="10"/>
  <c r="CN83" i="10"/>
  <c r="CN50" i="10"/>
  <c r="CM86" i="10"/>
  <c r="CM83" i="10"/>
  <c r="CM50" i="10"/>
  <c r="CM39" i="10"/>
  <c r="CM38" i="10" s="1"/>
  <c r="CL86" i="10"/>
  <c r="CL83" i="10"/>
  <c r="Q92" i="10"/>
  <c r="N92" i="10"/>
  <c r="K92" i="10"/>
  <c r="N75" i="10"/>
  <c r="K75" i="10"/>
  <c r="O73" i="10"/>
  <c r="N73" i="10"/>
  <c r="M73" i="10"/>
  <c r="N70" i="10"/>
  <c r="K70" i="10"/>
  <c r="K69" i="10" s="1"/>
  <c r="N68" i="10"/>
  <c r="K68" i="10"/>
  <c r="Q65" i="10"/>
  <c r="O65" i="10"/>
  <c r="N65" i="10"/>
  <c r="K65" i="10"/>
  <c r="Q64" i="10"/>
  <c r="O64" i="10"/>
  <c r="N64" i="10"/>
  <c r="K64" i="10"/>
  <c r="Q63" i="10"/>
  <c r="O63" i="10"/>
  <c r="N63" i="10"/>
  <c r="K63" i="10"/>
  <c r="Q62" i="10"/>
  <c r="O62" i="10"/>
  <c r="N62" i="10"/>
  <c r="K62" i="10"/>
  <c r="Q61" i="10"/>
  <c r="O61" i="10"/>
  <c r="N61" i="10"/>
  <c r="K61" i="10"/>
  <c r="Q60" i="10"/>
  <c r="O60" i="10"/>
  <c r="N60" i="10"/>
  <c r="K60" i="10"/>
  <c r="Q59" i="10"/>
  <c r="O59" i="10"/>
  <c r="N59" i="10"/>
  <c r="K59" i="10"/>
  <c r="Q58" i="10"/>
  <c r="O58" i="10"/>
  <c r="N58" i="10"/>
  <c r="K58" i="10"/>
  <c r="Q57" i="10"/>
  <c r="O57" i="10"/>
  <c r="K57" i="10"/>
  <c r="Q56" i="10"/>
  <c r="M56" i="10"/>
  <c r="K56" i="10"/>
  <c r="Q55" i="10"/>
  <c r="O55" i="10"/>
  <c r="N55" i="10"/>
  <c r="K55" i="10"/>
  <c r="O52" i="10"/>
  <c r="Q51" i="10"/>
  <c r="O51" i="10"/>
  <c r="N51" i="10"/>
  <c r="K51" i="10"/>
  <c r="M45" i="10"/>
  <c r="K45" i="10"/>
  <c r="Q44" i="10"/>
  <c r="O44" i="10"/>
  <c r="N44" i="10"/>
  <c r="M44" i="10"/>
  <c r="Q43" i="10"/>
  <c r="O43" i="10"/>
  <c r="N43" i="10"/>
  <c r="Q40" i="10"/>
  <c r="K40" i="10"/>
  <c r="CJ86" i="10"/>
  <c r="CJ83" i="10"/>
  <c r="Q86" i="10"/>
  <c r="Q83" i="10"/>
  <c r="O86" i="10"/>
  <c r="O83" i="10"/>
  <c r="O45" i="10"/>
  <c r="N86" i="10"/>
  <c r="N83" i="10"/>
  <c r="N69" i="10"/>
  <c r="M86" i="10"/>
  <c r="M83" i="10"/>
  <c r="K86" i="10"/>
  <c r="K83" i="10"/>
  <c r="M43" i="10"/>
  <c r="K52" i="10"/>
  <c r="N52" i="10"/>
  <c r="Q52" i="10"/>
  <c r="M70" i="10"/>
  <c r="M69" i="10" s="1"/>
  <c r="O70" i="10"/>
  <c r="O69" i="10" s="1"/>
  <c r="M75" i="10"/>
  <c r="O75" i="10"/>
  <c r="O92" i="10"/>
  <c r="CL72" i="10"/>
  <c r="CL71" i="10" s="1"/>
  <c r="CM72" i="10"/>
  <c r="CM71" i="10" s="1"/>
  <c r="CP45" i="10"/>
  <c r="CL69" i="10"/>
  <c r="CL49" i="10" s="1"/>
  <c r="CM69" i="10"/>
  <c r="CN69" i="10"/>
  <c r="CP69" i="10"/>
  <c r="Q39" i="10" l="1"/>
  <c r="CM49" i="10"/>
  <c r="K39" i="10"/>
  <c r="K38" i="10" s="1"/>
  <c r="K50" i="10"/>
  <c r="K49" i="10" s="1"/>
  <c r="M50" i="10"/>
  <c r="M49" i="10" s="1"/>
  <c r="N50" i="10"/>
  <c r="N49" i="10" s="1"/>
  <c r="O50" i="10"/>
  <c r="O49" i="10" s="1"/>
  <c r="Q50" i="10"/>
  <c r="CN49" i="10"/>
  <c r="CP39" i="10"/>
  <c r="CP38" i="10" s="1"/>
  <c r="CN39" i="10"/>
  <c r="CJ39" i="10"/>
  <c r="CP72" i="10"/>
  <c r="CP71" i="10" s="1"/>
  <c r="Q89" i="10"/>
  <c r="N45" i="10"/>
  <c r="CP49" i="10"/>
  <c r="N89" i="10"/>
  <c r="K89" i="10"/>
  <c r="O72" i="10"/>
  <c r="O71" i="10" s="1"/>
  <c r="M72" i="10"/>
  <c r="M71" i="10" s="1"/>
  <c r="CN72" i="10"/>
  <c r="CN71" i="10" s="1"/>
  <c r="CJ72" i="10"/>
  <c r="CJ71" i="10" s="1"/>
  <c r="CJ45" i="10"/>
  <c r="CJ69" i="10"/>
  <c r="CJ49" i="10" s="1"/>
  <c r="K73" i="10"/>
  <c r="K72" i="10" s="1"/>
  <c r="K71" i="10" s="1"/>
  <c r="N72" i="10"/>
  <c r="N71" i="10" s="1"/>
  <c r="Q72" i="10"/>
  <c r="Q71" i="10" s="1"/>
  <c r="O89" i="10"/>
  <c r="Q70" i="10"/>
  <c r="Q69" i="10" s="1"/>
  <c r="CM89" i="10"/>
  <c r="CL89" i="10"/>
  <c r="CN89" i="10"/>
  <c r="M89" i="10"/>
  <c r="CJ38" i="10" l="1"/>
  <c r="CJ37" i="10" s="1"/>
  <c r="CJ19" i="10" s="1"/>
  <c r="CP37" i="10"/>
  <c r="CM37" i="10"/>
  <c r="CM19" i="10" s="1"/>
  <c r="K37" i="10"/>
  <c r="Q49" i="10"/>
  <c r="CL38" i="10"/>
  <c r="CL37" i="10" s="1"/>
  <c r="CL19" i="10" s="1"/>
  <c r="CN38" i="10"/>
  <c r="CN37" i="10" s="1"/>
  <c r="CN19" i="10" s="1"/>
  <c r="CP89" i="10"/>
  <c r="Q38" i="10"/>
  <c r="CP19" i="10" l="1"/>
  <c r="Q37" i="10"/>
  <c r="Q96" i="10" l="1"/>
  <c r="Q19" i="10" s="1"/>
  <c r="CU39" i="10"/>
  <c r="CU38" i="10" s="1"/>
  <c r="CU37" i="10" s="1"/>
  <c r="AC39" i="10"/>
  <c r="AC38" i="10" s="1"/>
  <c r="AC37" i="10" s="1"/>
  <c r="O40" i="10"/>
  <c r="O39" i="10" s="1"/>
  <c r="O38" i="10" s="1"/>
  <c r="O37" i="10" s="1"/>
  <c r="CT39" i="10"/>
  <c r="CT38" i="10" s="1"/>
  <c r="CT37" i="10" s="1"/>
  <c r="AB39" i="10"/>
  <c r="AB38" i="10" s="1"/>
  <c r="AB37" i="10" s="1"/>
  <c r="N40" i="10"/>
  <c r="N39" i="10"/>
  <c r="N38" i="10" s="1"/>
  <c r="N37" i="10" s="1"/>
  <c r="N19" i="10" s="1"/>
  <c r="CS39" i="10"/>
  <c r="CS38" i="10" s="1"/>
  <c r="CS37" i="10" s="1"/>
  <c r="AA39" i="10"/>
  <c r="AA38" i="10" s="1"/>
  <c r="AA37" i="10" s="1"/>
  <c r="M40" i="10"/>
  <c r="M39" i="10" s="1"/>
  <c r="M38" i="10" s="1"/>
  <c r="M37" i="10" s="1"/>
  <c r="K96" i="10"/>
  <c r="K19" i="10" s="1"/>
  <c r="M96" i="10"/>
  <c r="O96" i="10"/>
  <c r="N96" i="10"/>
  <c r="AB96" i="10"/>
  <c r="AB19" i="10" s="1"/>
  <c r="CT96" i="10"/>
  <c r="CT19" i="10" s="1"/>
  <c r="Y96" i="10"/>
  <c r="Y19" i="10" s="1"/>
  <c r="CQ96" i="10"/>
  <c r="CQ19" i="10" s="1"/>
  <c r="AC96" i="10"/>
  <c r="AC19" i="10" s="1"/>
  <c r="CU96" i="10"/>
  <c r="AA96" i="10"/>
  <c r="AA19" i="10" s="1"/>
  <c r="CS96" i="10"/>
  <c r="CU19" i="10" l="1"/>
  <c r="CS19" i="10"/>
  <c r="O19" i="10"/>
  <c r="M19" i="10"/>
</calcChain>
</file>

<file path=xl/sharedStrings.xml><?xml version="1.0" encoding="utf-8"?>
<sst xmlns="http://schemas.openxmlformats.org/spreadsheetml/2006/main" count="2404" uniqueCount="317">
  <si>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</si>
  <si>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</si>
  <si>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r>
      <rPr>
        <vertAlign val="superscript"/>
        <sz val="10"/>
        <rFont val="Times New Roman"/>
        <family val="1"/>
        <charset val="204"/>
      </rPr>
      <t>1)</t>
    </r>
    <r>
      <rPr>
        <sz val="10"/>
        <rFont val="Times New Roman"/>
        <family val="1"/>
        <charset val="204"/>
      </rPr>
      <t xml:space="preserve"> Указывается номер приложения к решению об утверждении инвестиционной программы, изменений, вносимых в инвестиционную программу, или инвестиционной программы и изменений, вносимых в инвестиционную программу.</t>
    </r>
  </si>
  <si>
    <r>
      <rPr>
        <vertAlign val="superscript"/>
        <sz val="10"/>
        <rFont val="Times New Roman"/>
        <family val="1"/>
        <charset val="204"/>
      </rPr>
      <t>2)</t>
    </r>
    <r>
      <rPr>
        <sz val="10"/>
        <rFont val="Times New Roman"/>
        <family val="1"/>
        <charset val="204"/>
      </rPr>
      <t xml:space="preserve"> Указываются наименование органа исполнительной власти и реквизиты решения об утверждении инвестиционной программы, изменений, вносимых в инвестиционную программу, или инвестиционной программы и изменений, вносимых в инвестиционную программу.</t>
    </r>
  </si>
  <si>
    <t>1.1</t>
  </si>
  <si>
    <t>1.1.1</t>
  </si>
  <si>
    <t>1.1.1.1</t>
  </si>
  <si>
    <t>1.1.1.2</t>
  </si>
  <si>
    <t>1.1.2</t>
  </si>
  <si>
    <t>1.1.3</t>
  </si>
  <si>
    <t>1.1.3.1</t>
  </si>
  <si>
    <t>1.1.3.2</t>
  </si>
  <si>
    <t>1.1.4</t>
  </si>
  <si>
    <t>1.2</t>
  </si>
  <si>
    <t>1.2.1</t>
  </si>
  <si>
    <t>1.2.1.1</t>
  </si>
  <si>
    <t>1.2.1.2</t>
  </si>
  <si>
    <t>1.2.2</t>
  </si>
  <si>
    <t>1.2.3</t>
  </si>
  <si>
    <t>1.2.3.1</t>
  </si>
  <si>
    <t>1.2.3.2</t>
  </si>
  <si>
    <t>1.3</t>
  </si>
  <si>
    <t>1.4</t>
  </si>
  <si>
    <t>1</t>
  </si>
  <si>
    <t>ВСЕГО по инвестиционной программе, в том числе:</t>
  </si>
  <si>
    <t>Г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</si>
  <si>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</si>
  <si>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</si>
  <si>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</si>
  <si>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включительно
(новое строительство)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</si>
  <si>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</si>
  <si>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Технологическое присоединение энергопринимающих устройств потребителей максимальной мощностью до 150 кВт включительно
(новое строительство)
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</si>
  <si>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</si>
  <si>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</si>
  <si>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</si>
  <si>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</si>
  <si>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</si>
  <si>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</si>
  <si>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</si>
  <si>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</si>
  <si>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</si>
  <si>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</si>
  <si>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</si>
  <si>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</si>
  <si>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</si>
  <si>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</si>
  <si>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</si>
  <si>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</si>
  <si>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</si>
  <si>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</si>
  <si>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</si>
  <si>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</si>
  <si>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</si>
  <si>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</si>
  <si>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</si>
  <si>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</si>
  <si>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-</t>
  </si>
  <si>
    <t>G_1906_ГОРСЕТЬ</t>
  </si>
  <si>
    <t>H_2012_ГОРСЕТЬ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</si>
  <si>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</si>
  <si>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</si>
  <si>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</si>
  <si>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</si>
  <si>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</si>
  <si>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</si>
  <si>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</si>
  <si>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</si>
  <si>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</si>
  <si>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</si>
  <si>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</si>
  <si>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</si>
  <si>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</si>
  <si>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</si>
  <si>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</si>
  <si>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</si>
  <si>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</si>
  <si>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</si>
  <si>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</si>
  <si>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</si>
  <si>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</si>
  <si>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</si>
  <si>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</si>
  <si>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</si>
  <si>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</si>
  <si>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1.4.1.</t>
  </si>
  <si>
    <t>Строительство трансформаторных и иных подстанций, всего, в том числе:</t>
  </si>
  <si>
    <t>1.4.1.1</t>
  </si>
  <si>
    <t>1.4.2.</t>
  </si>
  <si>
    <t>Строительство линий электропередачи,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</si>
  <si>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</si>
  <si>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</si>
  <si>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</si>
  <si>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</si>
  <si>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</si>
  <si>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Номер группы инвести-ционных проектов</t>
  </si>
  <si>
    <t>План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</si>
  <si>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</si>
  <si>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</si>
  <si>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     Если решение об утверждении инвестиционной программы (изменений, вносимых в инвестиционную программу, или инвестиционной программы и изменений, вносимых в инвестиционную программу) принимается на период: </t>
  </si>
  <si>
    <t>6.1.1</t>
  </si>
  <si>
    <t>6.1.2</t>
  </si>
  <si>
    <t>6.1.3</t>
  </si>
  <si>
    <t>6.1.4</t>
  </si>
  <si>
    <t>6.1.5</t>
  </si>
  <si>
    <t>6.1.6</t>
  </si>
  <si>
    <t>6.1.7</t>
  </si>
  <si>
    <t xml:space="preserve">     менее 3 лет, то в настоящей форме удаляются столбцы 5.3.1 - 5.3.7  или 5.2.1 - 5.3.7.</t>
  </si>
  <si>
    <t>4.1.1</t>
  </si>
  <si>
    <t>4.1.2</t>
  </si>
  <si>
    <t>4.1.3</t>
  </si>
  <si>
    <t>4.1.4</t>
  </si>
  <si>
    <t>4.1.5</t>
  </si>
  <si>
    <t>4.1.6</t>
  </si>
  <si>
    <t>4.1.7</t>
  </si>
  <si>
    <r>
      <rPr>
        <vertAlign val="superscript"/>
        <sz val="10"/>
        <rFont val="Times New Roman"/>
        <family val="1"/>
        <charset val="204"/>
      </rPr>
      <t>3)</t>
    </r>
    <r>
      <rPr>
        <sz val="10"/>
        <rFont val="Times New Roman"/>
        <family val="1"/>
        <charset val="204"/>
      </rPr>
      <t xml:space="preserve"> Словосочетания вида «год X», «год (X+1)», «год (X+1)»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инвестционной программы (если утверждается инвести</t>
    </r>
  </si>
  <si>
    <t xml:space="preserve">     более 3 лет, то после столбца 5.3.7 настоящая форма дополняется новыми столбцами, аналогичными столбцам 5.3.1 - 5.3.7, с указанием в наименовании заголовков столбцов соответствующих годов, в отношении которых заполняется такая форма, и порядковых ном</t>
  </si>
  <si>
    <r>
      <rPr>
        <vertAlign val="superscript"/>
        <sz val="10"/>
        <rFont val="Times New Roman"/>
        <family val="1"/>
        <charset val="204"/>
      </rPr>
      <t xml:space="preserve">4) </t>
    </r>
    <r>
      <rPr>
        <sz val="10"/>
        <rFont val="Times New Roman"/>
        <family val="1"/>
        <charset val="204"/>
      </rPr>
      <t>Количество столбцов и наименования их заголовков указываются в соответствии с информацией о проекте инвестиционной программы и (или) проекте изменений, вносимых в инвестиционную программу, и обосновывающих ее материалах, опубликованной субъектом электр</t>
    </r>
  </si>
  <si>
    <t>Краткое обоснование  корректировки утвержденного плана</t>
  </si>
  <si>
    <t xml:space="preserve">Итого за период реализации инвестиционной программы </t>
  </si>
  <si>
    <t>Предложение по корректировке утвержденного плана</t>
  </si>
  <si>
    <t>МВ×А</t>
  </si>
  <si>
    <t>Мвар</t>
  </si>
  <si>
    <t>км ВЛ
 1-цеп</t>
  </si>
  <si>
    <t>км ВЛ
 2-цеп</t>
  </si>
  <si>
    <t>км КЛ</t>
  </si>
  <si>
    <t>МВт</t>
  </si>
  <si>
    <t>Другое</t>
  </si>
  <si>
    <t>4.2.1</t>
  </si>
  <si>
    <t>4.2.2</t>
  </si>
  <si>
    <t>4.2.3</t>
  </si>
  <si>
    <t>4.2.4</t>
  </si>
  <si>
    <t>4.2.5</t>
  </si>
  <si>
    <t>4.2.6</t>
  </si>
  <si>
    <t>4.2.7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</si>
  <si>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</si>
  <si>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</si>
  <si>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</si>
  <si>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</si>
  <si>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</si>
  <si>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</si>
  <si>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</si>
  <si>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</si>
  <si>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</si>
  <si>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</si>
  <si>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</si>
  <si>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</si>
  <si>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</si>
  <si>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</si>
  <si>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</si>
  <si>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</si>
  <si>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</si>
  <si>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</si>
  <si>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</si>
  <si>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</si>
  <si>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</si>
  <si>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</si>
  <si>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</si>
  <si>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</si>
  <si>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</si>
  <si>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</si>
  <si>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</si>
  <si>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</si>
  <si>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</si>
  <si>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</si>
  <si>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</si>
  <si>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</si>
  <si>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</si>
  <si>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</si>
  <si>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</si>
  <si>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Приложение  № 7</t>
  </si>
  <si>
    <t>Форма 7. Краткое описание инвестиционной программы. Ввод объектов инвестиционной деятельности (мощностей) в эксплуатацию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</si>
  <si>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</si>
  <si>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</si>
  <si>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Инвестиционная программа Муниципальное унитарное предприятие "Горно-Алтайское городское предприятие электрических сетей"</t>
  </si>
  <si>
    <t>1.2.1.1.1</t>
  </si>
  <si>
    <t>1.2.1.1.2</t>
  </si>
  <si>
    <t>1.2.1.1.3</t>
  </si>
  <si>
    <t>G_1907_ГОРСЕТЬ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</si>
  <si>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</si>
  <si>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</si>
  <si>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</si>
  <si>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</si>
  <si>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</si>
  <si>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</si>
  <si>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</si>
  <si>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</si>
  <si>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</si>
  <si>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</si>
  <si>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</si>
  <si>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</si>
  <si>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</si>
  <si>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</si>
  <si>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1.2.2.2.1</t>
  </si>
  <si>
    <t>1.2.3.1.1</t>
  </si>
  <si>
    <t>1.2.3.1.2</t>
  </si>
  <si>
    <t>1.2.3.5</t>
  </si>
  <si>
    <t>1.2.3.6</t>
  </si>
  <si>
    <t>1.2.3.7</t>
  </si>
  <si>
    <t>1.2.3.8</t>
  </si>
  <si>
    <t>нд</t>
  </si>
  <si>
    <t>0</t>
  </si>
  <si>
    <t xml:space="preserve"> СтроительствоТП - 10/0,4 кВ Р= 160 кВа, по проекту реконструкции электроснабжения  ул. Западная, ул. Маресьева, ул. Заречная.</t>
  </si>
  <si>
    <t>Реконструкция КЛ-10 кВ РТП-19 "Горно-Алтайская" ТП-103 протяженность по трассе 0,760 км (замена на новый тип кабеля, увеличение сечения )</t>
  </si>
  <si>
    <t>Реконструкция электроснабжения  ул. Западная, ул. Маресьева, ул. Заречная ВЛ-0,4 кВ протяженность по трассе 1,778 км (замена деревянных опор на ж/б опоры, голого провода на СИП 4, увеличение сечения провода)</t>
  </si>
  <si>
    <t>2021 год</t>
  </si>
  <si>
    <t>2022 год</t>
  </si>
  <si>
    <t>2023 год</t>
  </si>
  <si>
    <t>2024 год</t>
  </si>
  <si>
    <t>2025 год</t>
  </si>
  <si>
    <t>Реконструкция ВЛ-10 кВ. Л 19-18-  ул. Больничная протяженность по трассе 2,370 км (замена деревянных опор на ж/б опоры, голого провода на СИП 3, увеличение сечения провода)</t>
  </si>
  <si>
    <t>Реконструкция ВЛ-10 кВ. Л 2-3-  от ул. Заречная до Пионерский остров протяженность по трассе 1,950 км (замена деревянных опор на ж/б опоры, голого провода на СИП 3, увеличение сечения провода)</t>
  </si>
  <si>
    <t>Реконструкция ВЛ-10 кВ. Л 1-21-  от ул. Шелковичная протяженность по трассе 4,310 км (замена деревянных опор на ж/б опоры, голого провода на СИП 3, увеличение сечения провода)</t>
  </si>
  <si>
    <t>Реконструкция ВЛ-10 кВ. Л 1-3-  от ул. Северная протяженность по трассе 0,700 км (замена деревянных опор на ж/б опоры, голого провода на СИП 3, увеличение сечения провода)</t>
  </si>
  <si>
    <t>Реконструкция ВЛ-10 кВ. Л 3-22-  от пер. Театральный протяженность по трассе 0,550 км (замена деревянных опор на ж/б опоры, голого провода на СИП 3, увеличение сечения провода)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</si>
  <si>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</si>
  <si>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</si>
  <si>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</si>
  <si>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</si>
  <si>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</si>
  <si>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</si>
  <si>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</si>
  <si>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</si>
  <si>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</si>
  <si>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</si>
  <si>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</si>
  <si>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</si>
  <si>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</si>
  <si>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</si>
  <si>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Реконструкция КТП-166 (160 кВА)  ул. Каясинская, пер. Кокышева  (замена КТП на ГКТП (киоскового закрытого типа))</t>
  </si>
  <si>
    <t>Реконструкция КТП-11 (250 кВа) ул. Ленинградская, ул. Каясинская, пер. Кокышева  (замена КТП на ГКТП (киоскового закрытого типа))</t>
  </si>
  <si>
    <t>Реконструкция КТП-156 (250 кВа) ул. Ленинградская, ул. Каясинская, пер. Кокышева  (замена КТП на ГКТП (киоскового закрытого типа))</t>
  </si>
  <si>
    <t>Реконструкция ВЛ-10 кВ. Л 19-8  ул. Поселковая, ул. Гончарная протяженность по трассе 2,430 км (замена деревянных опор на ж/б опоры, голого провода на СИП 3, увеличение сечения провода)</t>
  </si>
  <si>
    <t>Реконструкция ВЛ-0,4 кВ. от КТП-166  ул. Каясинская, пер. Кокышева  протяженность по трассе 1,140 км (замена деревянных опор на ж/б опоры, голого провода на СИП 4, увеличение сечения провода)</t>
  </si>
  <si>
    <t>Реконструкция ВЛ-0,4 кВ. от КТП-11  ул. Ленинградская, ул. Каясинская, пер. Кокышева  протяженность по трассе 1,645 км (замена деревянных опор на ж/б опоры, голого провода на СИП 4, увеличение сечения провода)</t>
  </si>
  <si>
    <t>Реконструкция ВЛ-10 кВ. Л 19-9  пер. Гранитный, ул. Поселковая, ул. Гончарная протяженность по трассе 1,980 км (замена деревянных опор на ж/б опоры, голого провода на СИП 3, увеличение сечения провода)</t>
  </si>
  <si>
    <t>Реконструкция ВЛ-10 кВ. Л 19-21-  от ул. Магистральная протяженность по трассе 2,210 км (замена деревянных опор на ж/б опоры, голого провода на СИП 3, увеличение сечения провода)</t>
  </si>
  <si>
    <t>Реконструкция ВЛ-0,4 кВ. от КТП-156  ул. Каясинская, пер. Кокышева  протяженность по трассе 1,030 км (замена деревянных опор на ж/б опоры, голого провода на СИП 4, увеличение сечения провода)</t>
  </si>
  <si>
    <t>Реконструкция ВЛ-0,4 кВ. от КТП-126  ул. Чайковского протяженность по трассе 0,345 км (замена деревянных опор на ж/б опоры, голого провода на СИП 4, увеличение сечения провода)</t>
  </si>
  <si>
    <t>1.2.2.1.15</t>
  </si>
  <si>
    <t>1.2.2.1.16</t>
  </si>
  <si>
    <t>Модернизация ВЛ-10 кВ. Л 1-4  ул. Мамонтова протяженность по трассе 0,500 км (Перевод в КЛ-10 кВ)</t>
  </si>
  <si>
    <t>УАЗ -39094, УАЗ-3741, специальный грузопасажирский, автомобиль Покупка 2 единиц</t>
  </si>
  <si>
    <t>0,760</t>
  </si>
  <si>
    <t>2,370</t>
  </si>
  <si>
    <t>K_2101_ГОРСЕТЬ</t>
  </si>
  <si>
    <t>K_2102_ГОРСЕТЬ</t>
  </si>
  <si>
    <t>K_2301_ГОРСЕТЬ</t>
  </si>
  <si>
    <t>K_2103_ГОРСЕТЬ</t>
  </si>
  <si>
    <t>K_2104_ГОРСЕТЬ</t>
  </si>
  <si>
    <t>K_2105_ГОРСЕТЬ</t>
  </si>
  <si>
    <t>K_2201_ГОРСЕТЬ</t>
  </si>
  <si>
    <t>K_2202_ГОРСЕТЬ</t>
  </si>
  <si>
    <t>K_2302_ГОРСЕТЬ</t>
  </si>
  <si>
    <t>K_2303_ГОРСЕТЬ</t>
  </si>
  <si>
    <t>K_2304_ГОРСЕТЬ</t>
  </si>
  <si>
    <t>K_2305_ГОРСЕТЬ</t>
  </si>
  <si>
    <t>K_2401_ГОРСЕТЬ</t>
  </si>
  <si>
    <t>K_2402_ГОРСЕТЬ</t>
  </si>
  <si>
    <t>K_2501_ГОРСЕТЬ</t>
  </si>
  <si>
    <t>K_2502_ГОРСЕТЬ</t>
  </si>
  <si>
    <t>K_2503_ГОРСЕТЬ</t>
  </si>
  <si>
    <t>K_2106_ГОРСЕТЬ</t>
  </si>
  <si>
    <t>Утвержденный план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</si>
  <si>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</si>
  <si>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</si>
  <si>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</si>
  <si>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</si>
  <si>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</si>
  <si>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</si>
  <si>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</si>
  <si>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</si>
  <si>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</si>
  <si>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</si>
  <si>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</si>
  <si>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</si>
  <si>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</si>
  <si>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</si>
  <si>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</si>
  <si>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</si>
  <si>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</si>
  <si>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</si>
  <si>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</si>
  <si>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</si>
  <si>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</si>
  <si>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</si>
  <si>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</si>
  <si>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</si>
  <si>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</si>
  <si>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</si>
  <si>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</si>
  <si>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</si>
  <si>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K_2110_ГОРСЕТЬ</t>
  </si>
  <si>
    <t>Приказ Комитета по тарифам № 45-ВД от 25.12.2020  "Об утверждении инвестиционной программы муниципального унитарного предприятия «Горно-Алтайское городское предприятие электрических сетей» на 2021-2025 годы"</t>
  </si>
  <si>
    <t>M_2201_ГОРСЕТЬ</t>
  </si>
  <si>
    <t>M_2202_ГОРСЕТЬ</t>
  </si>
  <si>
    <t>1.2.2.1.17</t>
  </si>
  <si>
    <t>1.2.2.1.18</t>
  </si>
  <si>
    <t>Реконструкция КЛ-10 кВ. Л 19-9-  РТП-19  - ТП -69 район Парка Победы, пер. Бийский, пер. Гранитный, протяженность по трассе 0,921 км (Изменение трассы, замена на кабель из сшитого полиэтилена)</t>
  </si>
  <si>
    <t>Реконструкция КЛ-10 кВ. Л 19-8-  РТП-19  - ТП -69 район Парка Победы, пер. Бийский, пер. Гранитный, протяженность по трассе 0,921 км (Изменение трассы, замена на кабель из сшитого полиэтилена)</t>
  </si>
  <si>
    <t>Факт</t>
  </si>
  <si>
    <t>Развитие и модернизация учета электрической энергии (мощности) 522 ФЗ,  «Замена приборов учета по сроку госповерки и вышедших из строя, класс напряжения 0,22 (0,4) кВ, Прибор учета однофазный</t>
  </si>
  <si>
    <t>N_2301_ГОРСЕТЬ</t>
  </si>
  <si>
    <t>Развитие и модернизация учета электрической энергии (мощности) 522 ФЗ, «Замена приборов учета по сроку госповерки и вышедших из строя, класс напряжения 0,22 (0,4) кВ, Прибор учета трехфазный (прямого включения)</t>
  </si>
  <si>
    <t>N_2302_ГОРСЕТЬ</t>
  </si>
  <si>
    <t>1.2.3.1.3</t>
  </si>
  <si>
    <t>Развитие и модернизация учета электрической энергии (мощности) 522 ФЗ, «Замена приборов учета по сроку госповерки и вышедших из строя, класс напряжения 0,22 (0,4) кВ, Прибор учета трехфазный с ТТ (полукосвенного включения)</t>
  </si>
  <si>
    <t>N_2303_ГОРСЕТЬ</t>
  </si>
  <si>
    <t>Реконструкция ВЛ-10 кВ. Л 1-6-  от ул. Пушкина, Оконечная, Родниковая, Набережная протяженность по трассе 1,973 км (замена деревянных опор на ж/б опоры, голого провода на СИП 3, увеличение сечения провода)</t>
  </si>
  <si>
    <t>Реконструкция ВЛ-10 кВ. Л 19-27-  от ул. Промышленная, пер. Технологический протяженность по трассе 1,158 км (замена деревянных опор на ж/б опоры, голого провода на СИП 3, увеличение сечения провода)</t>
  </si>
  <si>
    <t>Год раскрытия информации: 2025 год</t>
  </si>
  <si>
    <t>от «__» _____ 2025 г. №___</t>
  </si>
  <si>
    <t>1.2.1.1.4</t>
  </si>
  <si>
    <t>1.2.1.1.5</t>
  </si>
  <si>
    <t>Реконструкция КТП-178 (250 кВА) переулок Магистральный (замена КТП на ГКТП (киоскового закрытого типа c кабельным вводом 10 кВ)) по проекту K_2303_ГОРСЕТЬ</t>
  </si>
  <si>
    <t>P_2501_ГОРСЕТЬ</t>
  </si>
  <si>
    <t>Реконструкция КТП-179 (250 кВа) ул. Магистральная  (замена КТП на ГКТП (киоскового закрытого типа c кабельным вводом 10 кВ)) по проекту  K_2303_ГОРСЕТЬ</t>
  </si>
  <si>
    <t>P_2502_ГОРСЕТЬ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</si>
</sst>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;[White][=0]\ General;General"/>
  </numFmts>
  <fonts count="17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12"/>
      <color indexed="8"/>
      <name val="Arial"/>
      <family val="2"/>
      <charset val="204"/>
    </font>
    <font>
      <sz val="13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6" fillId="0" borderId="0"/>
    <xf numFmtId="0" fontId="1" fillId="0" borderId="0"/>
  </cellStyleXfs>
  <cellXfs count="113">
    <xf numFmtId="0" fontId="0" fillId="0" borderId="0" xfId="0"/>
    <xf numFmtId="164" fontId="12" fillId="2" borderId="1" xfId="6" applyNumberFormat="1" applyFont="1" applyFill="1" applyBorder="1" applyAlignment="1">
      <alignment horizontal="center" vertical="center"/>
    </xf>
    <xf numFmtId="2" fontId="7" fillId="4" borderId="1" xfId="0" applyNumberFormat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164" fontId="12" fillId="4" borderId="1" xfId="6" applyNumberFormat="1" applyFont="1" applyFill="1" applyBorder="1" applyAlignment="1">
      <alignment horizontal="center" vertical="center"/>
    </xf>
    <xf numFmtId="164" fontId="7" fillId="4" borderId="1" xfId="6" applyNumberFormat="1" applyFont="1" applyFill="1" applyBorder="1" applyAlignment="1">
      <alignment horizontal="center" vertical="center"/>
    </xf>
    <xf numFmtId="49" fontId="7" fillId="4" borderId="1" xfId="6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 wrapText="1"/>
    </xf>
    <xf numFmtId="165" fontId="1" fillId="3" borderId="1" xfId="0" applyNumberFormat="1" applyFont="1" applyFill="1" applyBorder="1" applyAlignment="1">
      <alignment horizontal="center" vertical="center" wrapText="1"/>
    </xf>
    <xf numFmtId="0" fontId="1" fillId="4" borderId="0" xfId="0" applyFont="1" applyFill="1"/>
    <xf numFmtId="0" fontId="2" fillId="4" borderId="0" xfId="3" applyFont="1" applyFill="1" applyAlignment="1">
      <alignment horizontal="right" vertical="center"/>
    </xf>
    <xf numFmtId="0" fontId="2" fillId="4" borderId="0" xfId="3" applyFont="1" applyFill="1" applyAlignment="1">
      <alignment horizontal="right"/>
    </xf>
    <xf numFmtId="0" fontId="3" fillId="4" borderId="0" xfId="0" applyFont="1" applyFill="1" applyAlignment="1">
      <alignment horizontal="center"/>
    </xf>
    <xf numFmtId="0" fontId="6" fillId="4" borderId="0" xfId="7" applyFont="1" applyFill="1" applyAlignment="1">
      <alignment vertical="center"/>
    </xf>
    <xf numFmtId="0" fontId="7" fillId="4" borderId="0" xfId="7" applyFont="1" applyFill="1" applyAlignment="1">
      <alignment vertical="top"/>
    </xf>
    <xf numFmtId="0" fontId="1" fillId="4" borderId="0" xfId="0" applyFont="1" applyFill="1" applyAlignment="1">
      <alignment horizontal="right"/>
    </xf>
    <xf numFmtId="0" fontId="13" fillId="4" borderId="0" xfId="3" applyFont="1" applyFill="1" applyAlignment="1">
      <alignment horizontal="right"/>
    </xf>
    <xf numFmtId="0" fontId="9" fillId="4" borderId="0" xfId="5" applyFont="1" applyFill="1"/>
    <xf numFmtId="0" fontId="2" fillId="4" borderId="0" xfId="0" applyFont="1" applyFill="1"/>
    <xf numFmtId="0" fontId="1" fillId="4" borderId="1" xfId="0" applyFont="1" applyFill="1" applyBorder="1" applyAlignment="1">
      <alignment horizontal="center" vertical="center" textRotation="90" wrapText="1"/>
    </xf>
    <xf numFmtId="0" fontId="7" fillId="4" borderId="1" xfId="6" applyFont="1" applyFill="1" applyBorder="1" applyAlignment="1">
      <alignment horizontal="center" vertical="center" textRotation="90" wrapText="1"/>
    </xf>
    <xf numFmtId="0" fontId="7" fillId="4" borderId="1" xfId="6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vertical="center" wrapText="1" shrinkToFit="1"/>
    </xf>
    <xf numFmtId="0" fontId="0" fillId="4" borderId="1" xfId="0" applyFill="1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/>
    </xf>
    <xf numFmtId="0" fontId="0" fillId="4" borderId="0" xfId="0" applyFill="1"/>
    <xf numFmtId="49" fontId="7" fillId="4" borderId="1" xfId="0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left" vertical="center" wrapText="1"/>
    </xf>
    <xf numFmtId="2" fontId="1" fillId="4" borderId="1" xfId="0" applyNumberFormat="1" applyFont="1" applyFill="1" applyBorder="1" applyAlignment="1">
      <alignment horizontal="center" vertical="center"/>
    </xf>
    <xf numFmtId="165" fontId="1" fillId="4" borderId="1" xfId="0" applyNumberFormat="1" applyFont="1" applyFill="1" applyBorder="1" applyAlignment="1">
      <alignment horizontal="center" vertical="center" wrapText="1"/>
    </xf>
    <xf numFmtId="165" fontId="1" fillId="4" borderId="1" xfId="0" applyNumberFormat="1" applyFont="1" applyFill="1" applyBorder="1" applyAlignment="1">
      <alignment horizontal="left" vertical="center" wrapText="1"/>
    </xf>
    <xf numFmtId="165" fontId="10" fillId="4" borderId="1" xfId="0" applyNumberFormat="1" applyFont="1" applyFill="1" applyBorder="1" applyAlignment="1">
      <alignment horizontal="center" vertical="center" wrapText="1"/>
    </xf>
    <xf numFmtId="2" fontId="7" fillId="4" borderId="1" xfId="0" applyNumberFormat="1" applyFont="1" applyFill="1" applyBorder="1" applyAlignment="1">
      <alignment horizontal="center" vertical="center"/>
    </xf>
    <xf numFmtId="49" fontId="7" fillId="8" borderId="1" xfId="0" applyNumberFormat="1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left" vertical="center" wrapText="1"/>
    </xf>
    <xf numFmtId="0" fontId="0" fillId="8" borderId="1" xfId="0" applyFill="1" applyBorder="1" applyAlignment="1">
      <alignment horizontal="center" vertical="center"/>
    </xf>
    <xf numFmtId="165" fontId="1" fillId="9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vertical="center" wrapText="1"/>
    </xf>
    <xf numFmtId="165" fontId="1" fillId="5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vertical="center" wrapText="1"/>
    </xf>
    <xf numFmtId="0" fontId="1" fillId="7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165" fontId="1" fillId="6" borderId="1" xfId="0" applyNumberFormat="1" applyFont="1" applyFill="1" applyBorder="1" applyAlignment="1">
      <alignment horizontal="center" vertical="center" wrapText="1"/>
    </xf>
    <xf numFmtId="165" fontId="1" fillId="7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49" fontId="1" fillId="9" borderId="1" xfId="0" applyNumberFormat="1" applyFont="1" applyFill="1" applyBorder="1" applyAlignment="1">
      <alignment horizontal="center" vertical="center" wrapText="1"/>
    </xf>
    <xf numFmtId="49" fontId="7" fillId="9" borderId="1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 vertical="center" wrapText="1"/>
    </xf>
    <xf numFmtId="164" fontId="7" fillId="6" borderId="1" xfId="6" applyNumberFormat="1" applyFont="1" applyFill="1" applyBorder="1" applyAlignment="1">
      <alignment horizontal="center" vertical="center"/>
    </xf>
    <xf numFmtId="164" fontId="7" fillId="5" borderId="1" xfId="6" applyNumberFormat="1" applyFont="1" applyFill="1" applyBorder="1" applyAlignment="1">
      <alignment horizontal="center" vertical="center"/>
    </xf>
    <xf numFmtId="164" fontId="12" fillId="3" borderId="1" xfId="6" applyNumberFormat="1" applyFont="1" applyFill="1" applyBorder="1" applyAlignment="1">
      <alignment horizontal="center" vertical="center"/>
    </xf>
    <xf numFmtId="164" fontId="12" fillId="5" borderId="1" xfId="6" applyNumberFormat="1" applyFont="1" applyFill="1" applyBorder="1" applyAlignment="1">
      <alignment horizontal="center" vertical="center"/>
    </xf>
    <xf numFmtId="164" fontId="12" fillId="8" borderId="1" xfId="6" applyNumberFormat="1" applyFont="1" applyFill="1" applyBorder="1" applyAlignment="1">
      <alignment horizontal="center" vertical="center"/>
    </xf>
    <xf numFmtId="0" fontId="1" fillId="8" borderId="2" xfId="0" applyFont="1" applyFill="1" applyBorder="1" applyAlignment="1">
      <alignment vertical="center" wrapText="1"/>
    </xf>
    <xf numFmtId="165" fontId="1" fillId="8" borderId="1" xfId="0" applyNumberFormat="1" applyFont="1" applyFill="1" applyBorder="1" applyAlignment="1">
      <alignment horizontal="center" vertical="center" wrapText="1"/>
    </xf>
    <xf numFmtId="164" fontId="7" fillId="8" borderId="1" xfId="6" applyNumberFormat="1" applyFont="1" applyFill="1" applyBorder="1" applyAlignment="1">
      <alignment horizontal="center" vertical="center"/>
    </xf>
    <xf numFmtId="164" fontId="12" fillId="10" borderId="1" xfId="6" applyNumberFormat="1" applyFont="1" applyFill="1" applyBorder="1" applyAlignment="1">
      <alignment horizontal="center" vertical="center"/>
    </xf>
    <xf numFmtId="164" fontId="7" fillId="3" borderId="1" xfId="6" applyNumberFormat="1" applyFont="1" applyFill="1" applyBorder="1" applyAlignment="1">
      <alignment horizontal="center" vertical="center"/>
    </xf>
    <xf numFmtId="164" fontId="7" fillId="7" borderId="1" xfId="6" applyNumberFormat="1" applyFont="1" applyFill="1" applyBorder="1" applyAlignment="1">
      <alignment horizontal="center" vertical="center"/>
    </xf>
    <xf numFmtId="164" fontId="7" fillId="2" borderId="1" xfId="6" applyNumberFormat="1" applyFont="1" applyFill="1" applyBorder="1" applyAlignment="1">
      <alignment horizontal="center" vertical="center"/>
    </xf>
    <xf numFmtId="164" fontId="12" fillId="6" borderId="1" xfId="6" applyNumberFormat="1" applyFont="1" applyFill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 wrapText="1"/>
    </xf>
    <xf numFmtId="0" fontId="1" fillId="11" borderId="1" xfId="0" applyFont="1" applyFill="1" applyBorder="1" applyAlignment="1">
      <alignment vertical="center" wrapText="1"/>
    </xf>
    <xf numFmtId="165" fontId="1" fillId="11" borderId="1" xfId="0" applyNumberFormat="1" applyFont="1" applyFill="1" applyBorder="1" applyAlignment="1">
      <alignment horizontal="center" vertical="center" wrapText="1"/>
    </xf>
    <xf numFmtId="1" fontId="12" fillId="2" borderId="1" xfId="6" applyNumberFormat="1" applyFont="1" applyFill="1" applyBorder="1" applyAlignment="1">
      <alignment horizontal="center" vertical="center"/>
    </xf>
    <xf numFmtId="1" fontId="12" fillId="8" borderId="1" xfId="6" applyNumberFormat="1" applyFont="1" applyFill="1" applyBorder="1" applyAlignment="1">
      <alignment horizontal="center" vertical="center"/>
    </xf>
    <xf numFmtId="164" fontId="12" fillId="7" borderId="1" xfId="6" applyNumberFormat="1" applyFont="1" applyFill="1" applyBorder="1" applyAlignment="1">
      <alignment horizontal="center" vertical="center"/>
    </xf>
    <xf numFmtId="1" fontId="1" fillId="4" borderId="0" xfId="0" applyNumberFormat="1" applyFont="1" applyFill="1"/>
    <xf numFmtId="1" fontId="3" fillId="4" borderId="0" xfId="0" applyNumberFormat="1" applyFont="1" applyFill="1" applyAlignment="1">
      <alignment horizontal="center"/>
    </xf>
    <xf numFmtId="1" fontId="6" fillId="4" borderId="0" xfId="7" applyNumberFormat="1" applyFont="1" applyFill="1" applyAlignment="1">
      <alignment vertical="center"/>
    </xf>
    <xf numFmtId="1" fontId="7" fillId="4" borderId="0" xfId="7" applyNumberFormat="1" applyFont="1" applyFill="1" applyAlignment="1">
      <alignment vertical="top"/>
    </xf>
    <xf numFmtId="1" fontId="9" fillId="4" borderId="0" xfId="5" applyNumberFormat="1" applyFont="1" applyFill="1"/>
    <xf numFmtId="1" fontId="2" fillId="4" borderId="0" xfId="0" applyNumberFormat="1" applyFont="1" applyFill="1"/>
    <xf numFmtId="1" fontId="7" fillId="4" borderId="1" xfId="6" applyNumberFormat="1" applyFont="1" applyFill="1" applyBorder="1" applyAlignment="1">
      <alignment horizontal="center" vertical="center" textRotation="90" wrapText="1"/>
    </xf>
    <xf numFmtId="1" fontId="7" fillId="4" borderId="1" xfId="6" applyNumberFormat="1" applyFont="1" applyFill="1" applyBorder="1" applyAlignment="1">
      <alignment horizontal="center" vertical="center"/>
    </xf>
    <xf numFmtId="1" fontId="12" fillId="4" borderId="1" xfId="6" applyNumberFormat="1" applyFont="1" applyFill="1" applyBorder="1" applyAlignment="1">
      <alignment horizontal="center" vertical="center"/>
    </xf>
    <xf numFmtId="1" fontId="0" fillId="4" borderId="0" xfId="0" applyNumberFormat="1" applyFill="1"/>
    <xf numFmtId="1" fontId="12" fillId="10" borderId="1" xfId="6" applyNumberFormat="1" applyFont="1" applyFill="1" applyBorder="1" applyAlignment="1">
      <alignment horizontal="center" vertical="center"/>
    </xf>
    <xf numFmtId="0" fontId="1" fillId="11" borderId="2" xfId="0" applyFont="1" applyFill="1" applyBorder="1" applyAlignment="1">
      <alignment vertical="center" wrapText="1"/>
    </xf>
    <xf numFmtId="0" fontId="4" fillId="4" borderId="0" xfId="0" applyFont="1" applyFill="1" applyAlignment="1">
      <alignment horizontal="left" vertical="center" wrapText="1"/>
    </xf>
    <xf numFmtId="0" fontId="4" fillId="4" borderId="0" xfId="0" applyFont="1" applyFill="1" applyAlignment="1">
      <alignment vertical="top" wrapText="1"/>
    </xf>
    <xf numFmtId="0" fontId="4" fillId="4" borderId="0" xfId="0" applyFont="1" applyFill="1" applyAlignment="1">
      <alignment horizontal="left" wrapText="1"/>
    </xf>
    <xf numFmtId="0" fontId="1" fillId="4" borderId="1" xfId="0" applyFont="1" applyFill="1" applyBorder="1" applyAlignment="1">
      <alignment horizontal="center" vertical="center" wrapText="1"/>
    </xf>
    <xf numFmtId="0" fontId="7" fillId="4" borderId="2" xfId="6" applyFont="1" applyFill="1" applyBorder="1" applyAlignment="1">
      <alignment horizontal="center" vertical="center"/>
    </xf>
    <xf numFmtId="0" fontId="7" fillId="4" borderId="3" xfId="6" applyFont="1" applyFill="1" applyBorder="1" applyAlignment="1">
      <alignment horizontal="center" vertical="center"/>
    </xf>
    <xf numFmtId="0" fontId="7" fillId="4" borderId="4" xfId="6" applyFont="1" applyFill="1" applyBorder="1" applyAlignment="1">
      <alignment horizontal="center" vertical="center"/>
    </xf>
    <xf numFmtId="0" fontId="7" fillId="4" borderId="1" xfId="6" applyFont="1" applyFill="1" applyBorder="1" applyAlignment="1">
      <alignment horizontal="center" vertical="center" wrapText="1"/>
    </xf>
    <xf numFmtId="0" fontId="7" fillId="4" borderId="1" xfId="6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7" fillId="4" borderId="2" xfId="6" applyFont="1" applyFill="1" applyBorder="1" applyAlignment="1">
      <alignment horizontal="center" vertical="center" wrapText="1"/>
    </xf>
    <xf numFmtId="0" fontId="7" fillId="4" borderId="3" xfId="6" applyFont="1" applyFill="1" applyBorder="1" applyAlignment="1">
      <alignment horizontal="center" vertical="center" wrapText="1"/>
    </xf>
    <xf numFmtId="0" fontId="7" fillId="4" borderId="4" xfId="6" applyFont="1" applyFill="1" applyBorder="1" applyAlignment="1">
      <alignment horizontal="center" vertical="center" wrapText="1"/>
    </xf>
    <xf numFmtId="0" fontId="9" fillId="4" borderId="0" xfId="5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8" fillId="4" borderId="0" xfId="7" applyFont="1" applyFill="1" applyAlignment="1">
      <alignment horizontal="center" vertical="center"/>
    </xf>
    <xf numFmtId="0" fontId="7" fillId="4" borderId="0" xfId="7" applyFont="1" applyFill="1" applyAlignment="1">
      <alignment horizontal="center" vertical="top"/>
    </xf>
    <xf numFmtId="0" fontId="2" fillId="4" borderId="0" xfId="0" applyFont="1" applyFill="1" applyAlignment="1">
      <alignment horizontal="center"/>
    </xf>
    <xf numFmtId="0" fontId="1" fillId="4" borderId="2" xfId="8" applyFill="1" applyBorder="1" applyAlignment="1">
      <alignment horizontal="center" vertical="center"/>
    </xf>
    <xf numFmtId="0" fontId="1" fillId="4" borderId="3" xfId="8" applyFill="1" applyBorder="1" applyAlignment="1">
      <alignment horizontal="center" vertical="center"/>
    </xf>
    <xf numFmtId="0" fontId="1" fillId="4" borderId="4" xfId="8" applyFill="1" applyBorder="1" applyAlignment="1">
      <alignment horizontal="center" vertical="center"/>
    </xf>
    <xf numFmtId="0" fontId="1" fillId="4" borderId="0" xfId="0" applyFont="1" applyFill="1" applyAlignment="1">
      <alignment horizontal="center"/>
    </xf>
    <xf numFmtId="0" fontId="1" fillId="10" borderId="1" xfId="0" applyFont="1" applyFill="1" applyBorder="1" applyAlignment="1">
      <alignment vertical="center" wrapText="1"/>
    </xf>
    <xf numFmtId="165" fontId="1" fillId="10" borderId="1" xfId="0" applyNumberFormat="1" applyFont="1" applyFill="1" applyBorder="1" applyAlignment="1">
      <alignment horizontal="center" vertical="center" wrapText="1"/>
    </xf>
    <xf numFmtId="1" fontId="12" fillId="7" borderId="1" xfId="6" applyNumberFormat="1" applyFont="1" applyFill="1" applyBorder="1" applyAlignment="1">
      <alignment horizontal="center" vertical="center"/>
    </xf>
    <xf numFmtId="164" fontId="7" fillId="10" borderId="1" xfId="6" applyNumberFormat="1" applyFont="1" applyFill="1" applyBorder="1" applyAlignment="1">
      <alignment horizontal="center" vertical="center"/>
    </xf>
  </cellXfs>
  <cellStyles count="9">
    <cellStyle name="Обычный" xfId="0" builtinId="0"/>
    <cellStyle name="Обычный 10" xfId="1" xr:uid="{00000000-0005-0000-0000-000001000000}"/>
    <cellStyle name="Обычный 110" xfId="2" xr:uid="{00000000-0005-0000-0000-000002000000}"/>
    <cellStyle name="Обычный 3" xfId="3" xr:uid="{00000000-0005-0000-0000-000003000000}"/>
    <cellStyle name="Обычный 3 2" xfId="4" xr:uid="{00000000-0005-0000-0000-000004000000}"/>
    <cellStyle name="Обычный 4" xfId="5" xr:uid="{00000000-0005-0000-0000-000005000000}"/>
    <cellStyle name="Обычный 5" xfId="6" xr:uid="{00000000-0005-0000-0000-000006000000}"/>
    <cellStyle name="Обычный 7" xfId="7" xr:uid="{00000000-0005-0000-0000-000007000000}"/>
    <cellStyle name="Обычный_Форматы по компаниям_last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Y107"/>
  <sheetViews>
    <sheetView tabSelected="1" zoomScale="84" zoomScaleNormal="84" workbookViewId="0">
      <selection activeCell="CC44" sqref="CC44"/>
    </sheetView>
  </sheetViews>
  <sheetFormatPr defaultRowHeight="15.75" x14ac:dyDescent="0.25"/>
  <cols>
    <col min="1" max="1" width="13.5703125" style="10" customWidth="1"/>
    <col min="2" max="2" width="53.5703125" style="10" customWidth="1"/>
    <col min="3" max="3" width="25" style="10" customWidth="1"/>
    <col min="4" max="4" width="6.85546875" style="10" customWidth="1"/>
    <col min="5" max="5" width="6.28515625" style="10" bestFit="1" customWidth="1"/>
    <col min="6" max="6" width="8.28515625" style="10" customWidth="1"/>
    <col min="7" max="9" width="6.85546875" style="10" customWidth="1"/>
    <col min="10" max="10" width="9.28515625" style="10" customWidth="1"/>
    <col min="11" max="11" width="6.85546875" style="10" customWidth="1"/>
    <col min="12" max="12" width="9.140625" style="10" customWidth="1"/>
    <col min="13" max="13" width="8.42578125" style="10" customWidth="1"/>
    <col min="14" max="16" width="6.85546875" style="10" customWidth="1"/>
    <col min="17" max="17" width="7.140625" style="10" customWidth="1"/>
    <col min="18" max="26" width="6.85546875" style="10" hidden="1" customWidth="1"/>
    <col min="27" max="27" width="7.85546875" style="10" hidden="1" customWidth="1"/>
    <col min="28" max="33" width="6.85546875" style="10" hidden="1" customWidth="1"/>
    <col min="34" max="34" width="7.85546875" style="10" hidden="1" customWidth="1"/>
    <col min="35" max="36" width="6.85546875" style="10" hidden="1" customWidth="1"/>
    <col min="37" max="37" width="6.28515625" style="10" hidden="1" customWidth="1"/>
    <col min="38" max="45" width="6.85546875" style="10" hidden="1" customWidth="1"/>
    <col min="46" max="46" width="7.85546875" style="27" hidden="1" customWidth="1"/>
    <col min="47" max="47" width="6.85546875" style="27" hidden="1" customWidth="1"/>
    <col min="48" max="48" width="8.28515625" style="27" hidden="1" customWidth="1"/>
    <col min="49" max="58" width="6.85546875" style="27" hidden="1" customWidth="1"/>
    <col min="59" max="59" width="6.85546875" style="79" hidden="1" customWidth="1"/>
    <col min="60" max="72" width="6.85546875" style="27" customWidth="1"/>
    <col min="73" max="73" width="6.85546875" style="79" customWidth="1"/>
    <col min="74" max="86" width="6.85546875" style="27" customWidth="1"/>
    <col min="87" max="87" width="6.85546875" style="79" customWidth="1"/>
    <col min="88" max="88" width="7.7109375" style="27" customWidth="1"/>
    <col min="89" max="89" width="6.85546875" style="27" customWidth="1"/>
    <col min="90" max="90" width="7.85546875" style="27" customWidth="1"/>
    <col min="91" max="93" width="6.85546875" style="27" customWidth="1"/>
    <col min="94" max="95" width="7.7109375" style="27" customWidth="1"/>
    <col min="96" max="96" width="6.85546875" style="27" customWidth="1"/>
    <col min="97" max="97" width="8.140625" style="27" customWidth="1"/>
    <col min="98" max="100" width="6.85546875" style="27" customWidth="1"/>
    <col min="101" max="101" width="8.85546875" style="27" customWidth="1"/>
    <col min="102" max="102" width="64.7109375" style="27" customWidth="1"/>
    <col min="103" max="16384" width="9.140625" style="27"/>
  </cols>
  <sheetData>
    <row r="1" spans="1:103" s="10" customFormat="1" ht="18.75" x14ac:dyDescent="0.25">
      <c r="AS1" s="11" t="s">
        <v>169</v>
      </c>
      <c r="BG1" s="70"/>
      <c r="BU1" s="70"/>
      <c r="CI1" s="70"/>
    </row>
    <row r="2" spans="1:103" s="10" customFormat="1" ht="18.75" x14ac:dyDescent="0.3">
      <c r="AS2" s="12"/>
      <c r="BG2" s="70"/>
      <c r="BU2" s="70"/>
      <c r="CI2" s="70"/>
    </row>
    <row r="3" spans="1:103" s="10" customFormat="1" ht="18.75" x14ac:dyDescent="0.3">
      <c r="AS3" s="12" t="s">
        <v>310</v>
      </c>
      <c r="BG3" s="70"/>
      <c r="BU3" s="70"/>
      <c r="CI3" s="70"/>
    </row>
    <row r="4" spans="1:103" s="10" customFormat="1" x14ac:dyDescent="0.25">
      <c r="A4" s="100" t="s">
        <v>170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/>
      <c r="AB4" s="100"/>
      <c r="AC4" s="100"/>
      <c r="AD4" s="100"/>
      <c r="AE4" s="100"/>
      <c r="AF4" s="100"/>
      <c r="AG4" s="100"/>
      <c r="AH4" s="100"/>
      <c r="AI4" s="100"/>
      <c r="AJ4" s="100"/>
      <c r="AK4" s="100"/>
      <c r="AL4" s="100"/>
      <c r="AM4" s="100"/>
      <c r="AN4" s="100"/>
      <c r="AO4" s="100"/>
      <c r="AP4" s="100"/>
      <c r="AQ4" s="100"/>
      <c r="AR4" s="100"/>
      <c r="AS4" s="100"/>
      <c r="BG4" s="70"/>
      <c r="BU4" s="70"/>
      <c r="CI4" s="70"/>
    </row>
    <row r="5" spans="1:103" s="10" customFormat="1" x14ac:dyDescent="0.25">
      <c r="A5" s="101"/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101"/>
      <c r="Y5" s="101"/>
      <c r="Z5" s="101"/>
      <c r="AA5" s="101"/>
      <c r="AB5" s="101"/>
      <c r="AC5" s="101"/>
      <c r="AD5" s="101"/>
      <c r="AE5" s="101"/>
      <c r="AF5" s="101"/>
      <c r="AG5" s="101"/>
      <c r="AH5" s="101"/>
      <c r="AI5" s="101"/>
      <c r="AJ5" s="101"/>
      <c r="AK5" s="101"/>
      <c r="AL5" s="101"/>
      <c r="AM5" s="101"/>
      <c r="AN5" s="101"/>
      <c r="AO5" s="101"/>
      <c r="AP5" s="101"/>
      <c r="AQ5" s="101"/>
      <c r="AR5" s="101"/>
      <c r="AS5" s="101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71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71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71"/>
      <c r="CJ5" s="13"/>
      <c r="CK5" s="13"/>
      <c r="CL5" s="13"/>
      <c r="CM5" s="13"/>
      <c r="CN5" s="13"/>
      <c r="CO5" s="13"/>
      <c r="CP5" s="13"/>
      <c r="CQ5" s="13"/>
      <c r="CR5" s="13"/>
      <c r="CS5" s="13"/>
      <c r="CT5" s="13"/>
      <c r="CU5" s="13"/>
      <c r="CV5" s="13"/>
      <c r="CW5" s="13"/>
      <c r="CX5" s="13"/>
    </row>
    <row r="6" spans="1:103" s="10" customFormat="1" ht="18.75" x14ac:dyDescent="0.25">
      <c r="A6" s="102" t="s">
        <v>173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102"/>
      <c r="AM6" s="102"/>
      <c r="AN6" s="102"/>
      <c r="AO6" s="102"/>
      <c r="AP6" s="102"/>
      <c r="AQ6" s="102"/>
      <c r="AR6" s="102"/>
      <c r="AS6" s="102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72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72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72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</row>
    <row r="7" spans="1:103" s="10" customFormat="1" x14ac:dyDescent="0.25">
      <c r="A7" s="103" t="s">
        <v>171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3"/>
      <c r="AM7" s="103"/>
      <c r="AN7" s="103"/>
      <c r="AO7" s="103"/>
      <c r="AP7" s="103"/>
      <c r="AQ7" s="103"/>
      <c r="AR7" s="103"/>
      <c r="AS7" s="103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73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73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73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</row>
    <row r="8" spans="1:103" s="10" customFormat="1" ht="16.5" x14ac:dyDescent="0.25">
      <c r="A8" s="108"/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  <c r="AI8" s="108"/>
      <c r="AJ8" s="108"/>
      <c r="AK8" s="108"/>
      <c r="AL8" s="108"/>
      <c r="AM8" s="108"/>
      <c r="AN8" s="108"/>
      <c r="AO8" s="108"/>
      <c r="AP8" s="108"/>
      <c r="AQ8" s="108"/>
      <c r="AR8" s="108"/>
      <c r="AS8" s="108"/>
      <c r="AV8" s="16"/>
      <c r="BG8" s="70"/>
      <c r="BU8" s="70"/>
      <c r="CI8" s="70"/>
      <c r="CW8" s="17"/>
    </row>
    <row r="9" spans="1:103" s="10" customFormat="1" x14ac:dyDescent="0.25">
      <c r="A9" s="108" t="s">
        <v>309</v>
      </c>
      <c r="B9" s="108"/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108"/>
      <c r="S9" s="108"/>
      <c r="T9" s="108"/>
      <c r="U9" s="108"/>
      <c r="V9" s="108"/>
      <c r="W9" s="108"/>
      <c r="X9" s="108"/>
      <c r="Y9" s="108"/>
      <c r="Z9" s="108"/>
      <c r="AA9" s="108"/>
      <c r="AB9" s="108"/>
      <c r="AC9" s="108"/>
      <c r="AD9" s="108"/>
      <c r="AE9" s="108"/>
      <c r="AF9" s="108"/>
      <c r="AG9" s="108"/>
      <c r="AH9" s="108"/>
      <c r="AI9" s="108"/>
      <c r="AJ9" s="108"/>
      <c r="AK9" s="108"/>
      <c r="AL9" s="108"/>
      <c r="AM9" s="108"/>
      <c r="AN9" s="108"/>
      <c r="AO9" s="108"/>
      <c r="AP9" s="108"/>
      <c r="AQ9" s="108"/>
      <c r="AR9" s="108"/>
      <c r="AS9" s="10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74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74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74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</row>
    <row r="10" spans="1:103" s="10" customFormat="1" ht="15.75" customHeight="1" x14ac:dyDescent="0.25">
      <c r="A10" s="101"/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1"/>
      <c r="AL10" s="101"/>
      <c r="AM10" s="101"/>
      <c r="AN10" s="101"/>
      <c r="AO10" s="101"/>
      <c r="AP10" s="101"/>
      <c r="AQ10" s="101"/>
      <c r="AR10" s="101"/>
      <c r="AS10" s="101"/>
      <c r="BG10" s="70"/>
      <c r="BU10" s="70"/>
      <c r="CI10" s="70"/>
    </row>
    <row r="11" spans="1:103" s="10" customFormat="1" ht="18.75" x14ac:dyDescent="0.3">
      <c r="A11" s="104" t="s">
        <v>292</v>
      </c>
      <c r="B11" s="104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Q11" s="104"/>
      <c r="R11" s="104"/>
      <c r="S11" s="104"/>
      <c r="T11" s="104"/>
      <c r="U11" s="104"/>
      <c r="V11" s="104"/>
      <c r="W11" s="104"/>
      <c r="X11" s="104"/>
      <c r="Y11" s="104"/>
      <c r="Z11" s="104"/>
      <c r="AA11" s="104"/>
      <c r="AB11" s="104"/>
      <c r="AC11" s="104"/>
      <c r="AD11" s="104"/>
      <c r="AE11" s="104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75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75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75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</row>
    <row r="12" spans="1:103" s="10" customFormat="1" x14ac:dyDescent="0.25">
      <c r="A12" s="108" t="s">
        <v>172</v>
      </c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  <c r="R12" s="108"/>
      <c r="S12" s="108"/>
      <c r="T12" s="108"/>
      <c r="U12" s="108"/>
      <c r="V12" s="108"/>
      <c r="W12" s="108"/>
      <c r="X12" s="108"/>
      <c r="Y12" s="108"/>
      <c r="Z12" s="108"/>
      <c r="AA12" s="108"/>
      <c r="AB12" s="108"/>
      <c r="AC12" s="108"/>
      <c r="AD12" s="108"/>
      <c r="AE12" s="108"/>
      <c r="AF12" s="108"/>
      <c r="AG12" s="108"/>
      <c r="AH12" s="108"/>
      <c r="AI12" s="108"/>
      <c r="AJ12" s="108"/>
      <c r="AK12" s="108"/>
      <c r="AL12" s="108"/>
      <c r="AM12" s="108"/>
      <c r="AN12" s="108"/>
      <c r="AO12" s="108"/>
      <c r="AP12" s="108"/>
      <c r="AQ12" s="108"/>
      <c r="AR12" s="108"/>
      <c r="AS12" s="108"/>
      <c r="BG12" s="70"/>
      <c r="BU12" s="70"/>
      <c r="CI12" s="70"/>
    </row>
    <row r="13" spans="1:103" s="10" customFormat="1" x14ac:dyDescent="0.25">
      <c r="BG13" s="70"/>
      <c r="BU13" s="70"/>
      <c r="CI13" s="70"/>
    </row>
    <row r="14" spans="1:103" s="10" customFormat="1" ht="24.75" customHeight="1" x14ac:dyDescent="0.25">
      <c r="A14" s="89" t="s">
        <v>94</v>
      </c>
      <c r="B14" s="89" t="s">
        <v>96</v>
      </c>
      <c r="C14" s="89" t="s">
        <v>97</v>
      </c>
      <c r="D14" s="85" t="s">
        <v>0</v>
      </c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105" t="s">
        <v>1</v>
      </c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7"/>
      <c r="AF14" s="105" t="s">
        <v>1</v>
      </c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106"/>
      <c r="AU14" s="106"/>
      <c r="AV14" s="106"/>
      <c r="AW14" s="106"/>
      <c r="AX14" s="106"/>
      <c r="AY14" s="106"/>
      <c r="AZ14" s="106"/>
      <c r="BA14" s="106"/>
      <c r="BB14" s="106"/>
      <c r="BC14" s="106"/>
      <c r="BD14" s="106"/>
      <c r="BE14" s="106"/>
      <c r="BF14" s="106"/>
      <c r="BG14" s="106"/>
      <c r="BH14" s="106"/>
      <c r="BI14" s="106"/>
      <c r="BJ14" s="106"/>
      <c r="BK14" s="106"/>
      <c r="BL14" s="106"/>
      <c r="BM14" s="106"/>
      <c r="BN14" s="106"/>
      <c r="BO14" s="106"/>
      <c r="BP14" s="106"/>
      <c r="BQ14" s="106"/>
      <c r="BR14" s="106"/>
      <c r="BS14" s="106"/>
      <c r="BT14" s="106"/>
      <c r="BU14" s="106"/>
      <c r="BV14" s="106"/>
      <c r="BW14" s="106"/>
      <c r="BX14" s="106"/>
      <c r="BY14" s="106"/>
      <c r="BZ14" s="106"/>
      <c r="CA14" s="106"/>
      <c r="CB14" s="106"/>
      <c r="CC14" s="106"/>
      <c r="CD14" s="106"/>
      <c r="CE14" s="106"/>
      <c r="CF14" s="106"/>
      <c r="CG14" s="106"/>
      <c r="CH14" s="106"/>
      <c r="CI14" s="106"/>
      <c r="CJ14" s="91" t="s">
        <v>118</v>
      </c>
      <c r="CK14" s="92"/>
      <c r="CL14" s="92"/>
      <c r="CM14" s="92"/>
      <c r="CN14" s="92"/>
      <c r="CO14" s="92"/>
      <c r="CP14" s="92"/>
      <c r="CQ14" s="92"/>
      <c r="CR14" s="92"/>
      <c r="CS14" s="92"/>
      <c r="CT14" s="92"/>
      <c r="CU14" s="92"/>
      <c r="CV14" s="92"/>
      <c r="CW14" s="93"/>
      <c r="CX14" s="85" t="s">
        <v>117</v>
      </c>
    </row>
    <row r="15" spans="1:103" s="10" customFormat="1" ht="29.25" customHeight="1" x14ac:dyDescent="0.25">
      <c r="A15" s="89"/>
      <c r="B15" s="89"/>
      <c r="C15" s="89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6" t="s">
        <v>204</v>
      </c>
      <c r="S15" s="87"/>
      <c r="T15" s="87"/>
      <c r="U15" s="87"/>
      <c r="V15" s="87"/>
      <c r="W15" s="87"/>
      <c r="X15" s="87"/>
      <c r="Y15" s="87"/>
      <c r="Z15" s="87"/>
      <c r="AA15" s="87"/>
      <c r="AB15" s="87"/>
      <c r="AC15" s="87"/>
      <c r="AD15" s="87"/>
      <c r="AE15" s="88"/>
      <c r="AF15" s="86" t="s">
        <v>205</v>
      </c>
      <c r="AG15" s="87"/>
      <c r="AH15" s="87"/>
      <c r="AI15" s="87"/>
      <c r="AJ15" s="87"/>
      <c r="AK15" s="87"/>
      <c r="AL15" s="87"/>
      <c r="AM15" s="87"/>
      <c r="AN15" s="87"/>
      <c r="AO15" s="87"/>
      <c r="AP15" s="87"/>
      <c r="AQ15" s="87"/>
      <c r="AR15" s="87"/>
      <c r="AS15" s="88"/>
      <c r="AT15" s="86" t="s">
        <v>206</v>
      </c>
      <c r="AU15" s="87"/>
      <c r="AV15" s="87"/>
      <c r="AW15" s="87"/>
      <c r="AX15" s="87"/>
      <c r="AY15" s="87"/>
      <c r="AZ15" s="87"/>
      <c r="BA15" s="87"/>
      <c r="BB15" s="87"/>
      <c r="BC15" s="87"/>
      <c r="BD15" s="87"/>
      <c r="BE15" s="87"/>
      <c r="BF15" s="87"/>
      <c r="BG15" s="88"/>
      <c r="BH15" s="86" t="s">
        <v>207</v>
      </c>
      <c r="BI15" s="87"/>
      <c r="BJ15" s="87"/>
      <c r="BK15" s="87"/>
      <c r="BL15" s="87"/>
      <c r="BM15" s="87"/>
      <c r="BN15" s="87"/>
      <c r="BO15" s="87"/>
      <c r="BP15" s="87"/>
      <c r="BQ15" s="87"/>
      <c r="BR15" s="87"/>
      <c r="BS15" s="87"/>
      <c r="BT15" s="87"/>
      <c r="BU15" s="88"/>
      <c r="BV15" s="86" t="s">
        <v>208</v>
      </c>
      <c r="BW15" s="87"/>
      <c r="BX15" s="87"/>
      <c r="BY15" s="87"/>
      <c r="BZ15" s="87"/>
      <c r="CA15" s="87"/>
      <c r="CB15" s="87"/>
      <c r="CC15" s="87"/>
      <c r="CD15" s="87"/>
      <c r="CE15" s="87"/>
      <c r="CF15" s="87"/>
      <c r="CG15" s="87"/>
      <c r="CH15" s="87"/>
      <c r="CI15" s="88"/>
      <c r="CJ15" s="94"/>
      <c r="CK15" s="95"/>
      <c r="CL15" s="95"/>
      <c r="CM15" s="95"/>
      <c r="CN15" s="95"/>
      <c r="CO15" s="95"/>
      <c r="CP15" s="95"/>
      <c r="CQ15" s="95"/>
      <c r="CR15" s="95"/>
      <c r="CS15" s="95"/>
      <c r="CT15" s="95"/>
      <c r="CU15" s="95"/>
      <c r="CV15" s="95"/>
      <c r="CW15" s="96"/>
      <c r="CX15" s="85"/>
    </row>
    <row r="16" spans="1:103" s="10" customFormat="1" ht="45" customHeight="1" x14ac:dyDescent="0.25">
      <c r="A16" s="89"/>
      <c r="B16" s="89"/>
      <c r="C16" s="89"/>
      <c r="D16" s="90" t="s">
        <v>95</v>
      </c>
      <c r="E16" s="90"/>
      <c r="F16" s="90"/>
      <c r="G16" s="90"/>
      <c r="H16" s="90"/>
      <c r="I16" s="90"/>
      <c r="J16" s="90"/>
      <c r="K16" s="89" t="s">
        <v>119</v>
      </c>
      <c r="L16" s="89"/>
      <c r="M16" s="89"/>
      <c r="N16" s="89"/>
      <c r="O16" s="89"/>
      <c r="P16" s="89"/>
      <c r="Q16" s="89"/>
      <c r="R16" s="86" t="s">
        <v>262</v>
      </c>
      <c r="S16" s="87"/>
      <c r="T16" s="87"/>
      <c r="U16" s="87"/>
      <c r="V16" s="87"/>
      <c r="W16" s="87"/>
      <c r="X16" s="88"/>
      <c r="Y16" s="97" t="s">
        <v>299</v>
      </c>
      <c r="Z16" s="98"/>
      <c r="AA16" s="98"/>
      <c r="AB16" s="98"/>
      <c r="AC16" s="98"/>
      <c r="AD16" s="98"/>
      <c r="AE16" s="99"/>
      <c r="AF16" s="86" t="s">
        <v>262</v>
      </c>
      <c r="AG16" s="87"/>
      <c r="AH16" s="87"/>
      <c r="AI16" s="87"/>
      <c r="AJ16" s="87"/>
      <c r="AK16" s="87"/>
      <c r="AL16" s="88"/>
      <c r="AM16" s="97" t="s">
        <v>299</v>
      </c>
      <c r="AN16" s="98"/>
      <c r="AO16" s="98"/>
      <c r="AP16" s="98"/>
      <c r="AQ16" s="98"/>
      <c r="AR16" s="98"/>
      <c r="AS16" s="99"/>
      <c r="AT16" s="86" t="s">
        <v>262</v>
      </c>
      <c r="AU16" s="87"/>
      <c r="AV16" s="87"/>
      <c r="AW16" s="87"/>
      <c r="AX16" s="87"/>
      <c r="AY16" s="87"/>
      <c r="AZ16" s="88"/>
      <c r="BA16" s="89" t="s">
        <v>299</v>
      </c>
      <c r="BB16" s="89"/>
      <c r="BC16" s="89"/>
      <c r="BD16" s="89"/>
      <c r="BE16" s="89"/>
      <c r="BF16" s="89"/>
      <c r="BG16" s="89"/>
      <c r="BH16" s="86" t="s">
        <v>262</v>
      </c>
      <c r="BI16" s="87"/>
      <c r="BJ16" s="87"/>
      <c r="BK16" s="87"/>
      <c r="BL16" s="87"/>
      <c r="BM16" s="87"/>
      <c r="BN16" s="88"/>
      <c r="BO16" s="97" t="s">
        <v>299</v>
      </c>
      <c r="BP16" s="98"/>
      <c r="BQ16" s="98"/>
      <c r="BR16" s="98"/>
      <c r="BS16" s="98"/>
      <c r="BT16" s="98"/>
      <c r="BU16" s="99"/>
      <c r="BV16" s="90" t="s">
        <v>262</v>
      </c>
      <c r="BW16" s="90"/>
      <c r="BX16" s="90"/>
      <c r="BY16" s="90"/>
      <c r="BZ16" s="90"/>
      <c r="CA16" s="90"/>
      <c r="CB16" s="90"/>
      <c r="CC16" s="89" t="s">
        <v>119</v>
      </c>
      <c r="CD16" s="89"/>
      <c r="CE16" s="89"/>
      <c r="CF16" s="89"/>
      <c r="CG16" s="89"/>
      <c r="CH16" s="89"/>
      <c r="CI16" s="89"/>
      <c r="CJ16" s="90" t="s">
        <v>262</v>
      </c>
      <c r="CK16" s="90"/>
      <c r="CL16" s="90"/>
      <c r="CM16" s="90"/>
      <c r="CN16" s="90"/>
      <c r="CO16" s="90"/>
      <c r="CP16" s="90"/>
      <c r="CQ16" s="89" t="s">
        <v>119</v>
      </c>
      <c r="CR16" s="89"/>
      <c r="CS16" s="89"/>
      <c r="CT16" s="89"/>
      <c r="CU16" s="89"/>
      <c r="CV16" s="89"/>
      <c r="CW16" s="89"/>
      <c r="CX16" s="85"/>
    </row>
    <row r="17" spans="1:102" s="10" customFormat="1" ht="60.75" customHeight="1" x14ac:dyDescent="0.25">
      <c r="A17" s="89"/>
      <c r="B17" s="89"/>
      <c r="C17" s="89"/>
      <c r="D17" s="20" t="s">
        <v>120</v>
      </c>
      <c r="E17" s="20" t="s">
        <v>121</v>
      </c>
      <c r="F17" s="20" t="s">
        <v>122</v>
      </c>
      <c r="G17" s="20" t="s">
        <v>123</v>
      </c>
      <c r="H17" s="20" t="s">
        <v>124</v>
      </c>
      <c r="I17" s="20" t="s">
        <v>125</v>
      </c>
      <c r="J17" s="21" t="s">
        <v>126</v>
      </c>
      <c r="K17" s="20" t="s">
        <v>120</v>
      </c>
      <c r="L17" s="20" t="s">
        <v>121</v>
      </c>
      <c r="M17" s="20" t="s">
        <v>122</v>
      </c>
      <c r="N17" s="20" t="s">
        <v>123</v>
      </c>
      <c r="O17" s="20" t="s">
        <v>124</v>
      </c>
      <c r="P17" s="20" t="s">
        <v>125</v>
      </c>
      <c r="Q17" s="21" t="s">
        <v>126</v>
      </c>
      <c r="R17" s="20" t="s">
        <v>120</v>
      </c>
      <c r="S17" s="20" t="s">
        <v>121</v>
      </c>
      <c r="T17" s="20" t="s">
        <v>122</v>
      </c>
      <c r="U17" s="20" t="s">
        <v>123</v>
      </c>
      <c r="V17" s="20" t="s">
        <v>124</v>
      </c>
      <c r="W17" s="20" t="s">
        <v>125</v>
      </c>
      <c r="X17" s="21" t="s">
        <v>126</v>
      </c>
      <c r="Y17" s="20" t="s">
        <v>120</v>
      </c>
      <c r="Z17" s="20" t="s">
        <v>121</v>
      </c>
      <c r="AA17" s="20" t="s">
        <v>122</v>
      </c>
      <c r="AB17" s="20" t="s">
        <v>123</v>
      </c>
      <c r="AC17" s="20" t="s">
        <v>124</v>
      </c>
      <c r="AD17" s="20" t="s">
        <v>125</v>
      </c>
      <c r="AE17" s="21" t="s">
        <v>126</v>
      </c>
      <c r="AF17" s="20" t="s">
        <v>120</v>
      </c>
      <c r="AG17" s="20" t="s">
        <v>121</v>
      </c>
      <c r="AH17" s="20" t="s">
        <v>122</v>
      </c>
      <c r="AI17" s="20" t="s">
        <v>123</v>
      </c>
      <c r="AJ17" s="20" t="s">
        <v>124</v>
      </c>
      <c r="AK17" s="20" t="s">
        <v>125</v>
      </c>
      <c r="AL17" s="21" t="s">
        <v>126</v>
      </c>
      <c r="AM17" s="20" t="s">
        <v>120</v>
      </c>
      <c r="AN17" s="20" t="s">
        <v>121</v>
      </c>
      <c r="AO17" s="20" t="s">
        <v>122</v>
      </c>
      <c r="AP17" s="20" t="s">
        <v>123</v>
      </c>
      <c r="AQ17" s="20" t="s">
        <v>124</v>
      </c>
      <c r="AR17" s="20" t="s">
        <v>125</v>
      </c>
      <c r="AS17" s="21" t="s">
        <v>126</v>
      </c>
      <c r="AT17" s="20" t="s">
        <v>120</v>
      </c>
      <c r="AU17" s="20" t="s">
        <v>121</v>
      </c>
      <c r="AV17" s="20" t="s">
        <v>122</v>
      </c>
      <c r="AW17" s="20" t="s">
        <v>123</v>
      </c>
      <c r="AX17" s="20" t="s">
        <v>124</v>
      </c>
      <c r="AY17" s="20" t="s">
        <v>125</v>
      </c>
      <c r="AZ17" s="21" t="s">
        <v>126</v>
      </c>
      <c r="BA17" s="20" t="s">
        <v>120</v>
      </c>
      <c r="BB17" s="20" t="s">
        <v>121</v>
      </c>
      <c r="BC17" s="20" t="s">
        <v>122</v>
      </c>
      <c r="BD17" s="20" t="s">
        <v>123</v>
      </c>
      <c r="BE17" s="20" t="s">
        <v>124</v>
      </c>
      <c r="BF17" s="20" t="s">
        <v>125</v>
      </c>
      <c r="BG17" s="76" t="s">
        <v>126</v>
      </c>
      <c r="BH17" s="20" t="s">
        <v>120</v>
      </c>
      <c r="BI17" s="20" t="s">
        <v>121</v>
      </c>
      <c r="BJ17" s="20" t="s">
        <v>122</v>
      </c>
      <c r="BK17" s="20" t="s">
        <v>123</v>
      </c>
      <c r="BL17" s="20" t="s">
        <v>124</v>
      </c>
      <c r="BM17" s="20" t="s">
        <v>125</v>
      </c>
      <c r="BN17" s="21" t="s">
        <v>126</v>
      </c>
      <c r="BO17" s="20" t="s">
        <v>120</v>
      </c>
      <c r="BP17" s="20" t="s">
        <v>121</v>
      </c>
      <c r="BQ17" s="20" t="s">
        <v>122</v>
      </c>
      <c r="BR17" s="20" t="s">
        <v>123</v>
      </c>
      <c r="BS17" s="20" t="s">
        <v>124</v>
      </c>
      <c r="BT17" s="20" t="s">
        <v>125</v>
      </c>
      <c r="BU17" s="76" t="s">
        <v>126</v>
      </c>
      <c r="BV17" s="20" t="s">
        <v>120</v>
      </c>
      <c r="BW17" s="20" t="s">
        <v>121</v>
      </c>
      <c r="BX17" s="20" t="s">
        <v>122</v>
      </c>
      <c r="BY17" s="20" t="s">
        <v>123</v>
      </c>
      <c r="BZ17" s="20" t="s">
        <v>124</v>
      </c>
      <c r="CA17" s="20" t="s">
        <v>125</v>
      </c>
      <c r="CB17" s="21" t="s">
        <v>126</v>
      </c>
      <c r="CC17" s="20" t="s">
        <v>120</v>
      </c>
      <c r="CD17" s="20" t="s">
        <v>121</v>
      </c>
      <c r="CE17" s="20" t="s">
        <v>122</v>
      </c>
      <c r="CF17" s="20" t="s">
        <v>123</v>
      </c>
      <c r="CG17" s="20" t="s">
        <v>124</v>
      </c>
      <c r="CH17" s="20" t="s">
        <v>125</v>
      </c>
      <c r="CI17" s="76" t="s">
        <v>126</v>
      </c>
      <c r="CJ17" s="20" t="s">
        <v>120</v>
      </c>
      <c r="CK17" s="20" t="s">
        <v>121</v>
      </c>
      <c r="CL17" s="20" t="s">
        <v>122</v>
      </c>
      <c r="CM17" s="20" t="s">
        <v>123</v>
      </c>
      <c r="CN17" s="20" t="s">
        <v>124</v>
      </c>
      <c r="CO17" s="20" t="s">
        <v>125</v>
      </c>
      <c r="CP17" s="21" t="s">
        <v>126</v>
      </c>
      <c r="CQ17" s="20" t="s">
        <v>120</v>
      </c>
      <c r="CR17" s="20" t="s">
        <v>121</v>
      </c>
      <c r="CS17" s="20" t="s">
        <v>122</v>
      </c>
      <c r="CT17" s="20" t="s">
        <v>123</v>
      </c>
      <c r="CU17" s="20" t="s">
        <v>124</v>
      </c>
      <c r="CV17" s="20" t="s">
        <v>125</v>
      </c>
      <c r="CW17" s="21" t="s">
        <v>126</v>
      </c>
      <c r="CX17" s="85"/>
    </row>
    <row r="18" spans="1:102" s="10" customFormat="1" x14ac:dyDescent="0.25">
      <c r="A18" s="22">
        <v>1</v>
      </c>
      <c r="B18" s="22">
        <v>2</v>
      </c>
      <c r="C18" s="22">
        <v>3</v>
      </c>
      <c r="D18" s="7" t="s">
        <v>107</v>
      </c>
      <c r="E18" s="7" t="s">
        <v>108</v>
      </c>
      <c r="F18" s="7" t="s">
        <v>109</v>
      </c>
      <c r="G18" s="7" t="s">
        <v>110</v>
      </c>
      <c r="H18" s="7" t="s">
        <v>111</v>
      </c>
      <c r="I18" s="7" t="s">
        <v>112</v>
      </c>
      <c r="J18" s="7" t="s">
        <v>113</v>
      </c>
      <c r="K18" s="7" t="s">
        <v>127</v>
      </c>
      <c r="L18" s="7" t="s">
        <v>128</v>
      </c>
      <c r="M18" s="7" t="s">
        <v>129</v>
      </c>
      <c r="N18" s="7" t="s">
        <v>130</v>
      </c>
      <c r="O18" s="7" t="s">
        <v>131</v>
      </c>
      <c r="P18" s="7" t="s">
        <v>132</v>
      </c>
      <c r="Q18" s="7" t="s">
        <v>133</v>
      </c>
      <c r="R18" s="7" t="s">
        <v>214</v>
      </c>
      <c r="S18" s="7" t="s">
        <v>215</v>
      </c>
      <c r="T18" s="7" t="s">
        <v>216</v>
      </c>
      <c r="U18" s="7" t="s">
        <v>217</v>
      </c>
      <c r="V18" s="7" t="s">
        <v>218</v>
      </c>
      <c r="W18" s="7" t="s">
        <v>219</v>
      </c>
      <c r="X18" s="7" t="s">
        <v>220</v>
      </c>
      <c r="Y18" s="7" t="s">
        <v>221</v>
      </c>
      <c r="Z18" s="7" t="s">
        <v>222</v>
      </c>
      <c r="AA18" s="7" t="s">
        <v>223</v>
      </c>
      <c r="AB18" s="7" t="s">
        <v>224</v>
      </c>
      <c r="AC18" s="7" t="s">
        <v>225</v>
      </c>
      <c r="AD18" s="7" t="s">
        <v>226</v>
      </c>
      <c r="AE18" s="7" t="s">
        <v>227</v>
      </c>
      <c r="AF18" s="7" t="s">
        <v>99</v>
      </c>
      <c r="AG18" s="7" t="s">
        <v>100</v>
      </c>
      <c r="AH18" s="7" t="s">
        <v>101</v>
      </c>
      <c r="AI18" s="7" t="s">
        <v>102</v>
      </c>
      <c r="AJ18" s="7" t="s">
        <v>103</v>
      </c>
      <c r="AK18" s="7" t="s">
        <v>104</v>
      </c>
      <c r="AL18" s="7" t="s">
        <v>105</v>
      </c>
      <c r="AM18" s="7" t="s">
        <v>134</v>
      </c>
      <c r="AN18" s="7" t="s">
        <v>135</v>
      </c>
      <c r="AO18" s="7" t="s">
        <v>136</v>
      </c>
      <c r="AP18" s="7" t="s">
        <v>137</v>
      </c>
      <c r="AQ18" s="7" t="s">
        <v>138</v>
      </c>
      <c r="AR18" s="7" t="s">
        <v>139</v>
      </c>
      <c r="AS18" s="7" t="s">
        <v>140</v>
      </c>
      <c r="AT18" s="7" t="s">
        <v>141</v>
      </c>
      <c r="AU18" s="7" t="s">
        <v>142</v>
      </c>
      <c r="AV18" s="7" t="s">
        <v>143</v>
      </c>
      <c r="AW18" s="7" t="s">
        <v>144</v>
      </c>
      <c r="AX18" s="7" t="s">
        <v>145</v>
      </c>
      <c r="AY18" s="7" t="s">
        <v>146</v>
      </c>
      <c r="AZ18" s="7" t="s">
        <v>147</v>
      </c>
      <c r="BA18" s="7" t="s">
        <v>148</v>
      </c>
      <c r="BB18" s="7" t="s">
        <v>149</v>
      </c>
      <c r="BC18" s="7" t="s">
        <v>150</v>
      </c>
      <c r="BD18" s="7" t="s">
        <v>151</v>
      </c>
      <c r="BE18" s="7" t="s">
        <v>152</v>
      </c>
      <c r="BF18" s="7" t="s">
        <v>153</v>
      </c>
      <c r="BG18" s="77" t="s">
        <v>154</v>
      </c>
      <c r="BH18" s="7" t="s">
        <v>263</v>
      </c>
      <c r="BI18" s="7" t="s">
        <v>264</v>
      </c>
      <c r="BJ18" s="7" t="s">
        <v>265</v>
      </c>
      <c r="BK18" s="7" t="s">
        <v>266</v>
      </c>
      <c r="BL18" s="7" t="s">
        <v>267</v>
      </c>
      <c r="BM18" s="7" t="s">
        <v>268</v>
      </c>
      <c r="BN18" s="7" t="s">
        <v>269</v>
      </c>
      <c r="BO18" s="7" t="s">
        <v>270</v>
      </c>
      <c r="BP18" s="7" t="s">
        <v>271</v>
      </c>
      <c r="BQ18" s="7" t="s">
        <v>272</v>
      </c>
      <c r="BR18" s="7" t="s">
        <v>273</v>
      </c>
      <c r="BS18" s="7" t="s">
        <v>274</v>
      </c>
      <c r="BT18" s="7" t="s">
        <v>275</v>
      </c>
      <c r="BU18" s="77" t="s">
        <v>276</v>
      </c>
      <c r="BV18" s="7" t="s">
        <v>277</v>
      </c>
      <c r="BW18" s="7" t="s">
        <v>278</v>
      </c>
      <c r="BX18" s="7" t="s">
        <v>279</v>
      </c>
      <c r="BY18" s="7" t="s">
        <v>280</v>
      </c>
      <c r="BZ18" s="7" t="s">
        <v>281</v>
      </c>
      <c r="CA18" s="7" t="s">
        <v>282</v>
      </c>
      <c r="CB18" s="7" t="s">
        <v>283</v>
      </c>
      <c r="CC18" s="7" t="s">
        <v>284</v>
      </c>
      <c r="CD18" s="7" t="s">
        <v>285</v>
      </c>
      <c r="CE18" s="7" t="s">
        <v>286</v>
      </c>
      <c r="CF18" s="7" t="s">
        <v>287</v>
      </c>
      <c r="CG18" s="7" t="s">
        <v>288</v>
      </c>
      <c r="CH18" s="7" t="s">
        <v>289</v>
      </c>
      <c r="CI18" s="77" t="s">
        <v>290</v>
      </c>
      <c r="CJ18" s="7" t="s">
        <v>155</v>
      </c>
      <c r="CK18" s="7" t="s">
        <v>156</v>
      </c>
      <c r="CL18" s="7" t="s">
        <v>157</v>
      </c>
      <c r="CM18" s="7" t="s">
        <v>158</v>
      </c>
      <c r="CN18" s="7" t="s">
        <v>159</v>
      </c>
      <c r="CO18" s="7" t="s">
        <v>160</v>
      </c>
      <c r="CP18" s="7" t="s">
        <v>161</v>
      </c>
      <c r="CQ18" s="7" t="s">
        <v>162</v>
      </c>
      <c r="CR18" s="7" t="s">
        <v>163</v>
      </c>
      <c r="CS18" s="7" t="s">
        <v>164</v>
      </c>
      <c r="CT18" s="7" t="s">
        <v>165</v>
      </c>
      <c r="CU18" s="7" t="s">
        <v>166</v>
      </c>
      <c r="CV18" s="7" t="s">
        <v>167</v>
      </c>
      <c r="CW18" s="7" t="s">
        <v>168</v>
      </c>
      <c r="CX18" s="22">
        <v>8</v>
      </c>
    </row>
    <row r="19" spans="1:102" ht="37.5" x14ac:dyDescent="0.2">
      <c r="A19" s="23" t="s">
        <v>23</v>
      </c>
      <c r="B19" s="24" t="s">
        <v>24</v>
      </c>
      <c r="C19" s="25" t="s">
        <v>25</v>
      </c>
      <c r="D19" s="5">
        <f>D20+D37+D86+D89+D95+D96</f>
        <v>0.32</v>
      </c>
      <c r="E19" s="5" t="s">
        <v>56</v>
      </c>
      <c r="F19" s="5">
        <f>F20+F37+F86+F89+F95+F96</f>
        <v>31.256</v>
      </c>
      <c r="G19" s="5">
        <f>G20+G37+G86+G89+G95+G96</f>
        <v>0</v>
      </c>
      <c r="H19" s="5">
        <f>H20+H37+H86+H89+H95+H96</f>
        <v>1.26</v>
      </c>
      <c r="I19" s="5" t="s">
        <v>56</v>
      </c>
      <c r="J19" s="5">
        <f>J20+J37+J86+J89+J95+J96</f>
        <v>2</v>
      </c>
      <c r="K19" s="1">
        <f>K20+K37+K86+K89+K95+K96</f>
        <v>0.82000000000000006</v>
      </c>
      <c r="L19" s="1" t="s">
        <v>56</v>
      </c>
      <c r="M19" s="1">
        <f>M20+M37+M86+M89+M95+M96</f>
        <v>25.468999999999998</v>
      </c>
      <c r="N19" s="1">
        <f>N20+N37+N86+N89+N95+N96</f>
        <v>0</v>
      </c>
      <c r="O19" s="1">
        <f>O20+O37+O86+O89+O95+O96</f>
        <v>3.2350000000000003</v>
      </c>
      <c r="P19" s="1" t="s">
        <v>56</v>
      </c>
      <c r="Q19" s="67">
        <f>Q20+Q37+Q86+Q89+Q95+Q96</f>
        <v>2022</v>
      </c>
      <c r="R19" s="5">
        <f>R20+R37+R86+R89+R95+R96</f>
        <v>0.16</v>
      </c>
      <c r="S19" s="5" t="s">
        <v>56</v>
      </c>
      <c r="T19" s="5">
        <f>T20+T37+T86+T89+T95+T96</f>
        <v>9.0139999999999993</v>
      </c>
      <c r="U19" s="5">
        <f>U20+U37+U86+U89+U95+U96</f>
        <v>0</v>
      </c>
      <c r="V19" s="5">
        <f>V20+V37+V86+V89+V95+V96</f>
        <v>0.5</v>
      </c>
      <c r="W19" s="5" t="s">
        <v>56</v>
      </c>
      <c r="X19" s="5">
        <f>X20+X37+X86+X89+X95+X96</f>
        <v>2</v>
      </c>
      <c r="Y19" s="1">
        <f>Y20+Y37+Y86+Y89+Y95+Y96</f>
        <v>0.41000000000000003</v>
      </c>
      <c r="Z19" s="1" t="s">
        <v>56</v>
      </c>
      <c r="AA19" s="1">
        <f>AA20+AA37+AA86+AA89+AA95+AA96</f>
        <v>9.0139999999999993</v>
      </c>
      <c r="AB19" s="1">
        <f>AB20+AB37+AB86+AB89+AB95+AB96</f>
        <v>0</v>
      </c>
      <c r="AC19" s="1">
        <f>AC20+AC37+AC86+AC89+AC95+AC96</f>
        <v>0.5</v>
      </c>
      <c r="AD19" s="1" t="s">
        <v>56</v>
      </c>
      <c r="AE19" s="1">
        <f>AE20+AE37+AE86+AE89+AE95+AE96</f>
        <v>2</v>
      </c>
      <c r="AF19" s="5">
        <f>AF20+AF37+AF86+AF89+AF95+AF96</f>
        <v>0</v>
      </c>
      <c r="AG19" s="5" t="s">
        <v>56</v>
      </c>
      <c r="AH19" s="5">
        <f>AH20+AH37+AH86+AH89+AH95+AH96</f>
        <v>3.758</v>
      </c>
      <c r="AI19" s="5">
        <f>AI20+AI37+AI86+AI89+AI95+AI96</f>
        <v>0</v>
      </c>
      <c r="AJ19" s="5">
        <f>AJ20+AJ37+AJ86+AJ89+AJ95+AJ96</f>
        <v>0</v>
      </c>
      <c r="AK19" s="5" t="s">
        <v>56</v>
      </c>
      <c r="AL19" s="5">
        <f>AL20+AL37+AL86+AL89+AL95+AL96</f>
        <v>0</v>
      </c>
      <c r="AM19" s="1">
        <f>AM20+AM37+AM86+AM89+AM95+AM96</f>
        <v>0</v>
      </c>
      <c r="AN19" s="1" t="s">
        <v>56</v>
      </c>
      <c r="AO19" s="1">
        <f>AO20+AO37+AO86+AO89+AO95+AO96</f>
        <v>2.6619999999999999</v>
      </c>
      <c r="AP19" s="1">
        <f>AP20+AP37+AP86+AP89+AP95+AP96</f>
        <v>0</v>
      </c>
      <c r="AQ19" s="1">
        <f>AQ20+AQ37+AQ86+AQ89+AQ95+AQ96</f>
        <v>2.7350000000000003</v>
      </c>
      <c r="AR19" s="1" t="s">
        <v>56</v>
      </c>
      <c r="AS19" s="1">
        <f>AS20+AS37+AS86+AS89+AS95+AS96</f>
        <v>0</v>
      </c>
      <c r="AT19" s="5">
        <f>AT20+AT37+AT86+AT89+AT95+AT96</f>
        <v>0.65</v>
      </c>
      <c r="AU19" s="5" t="s">
        <v>56</v>
      </c>
      <c r="AV19" s="5">
        <f>AV20+AV37+AV86+AV89+AV95+AV96</f>
        <v>4.0590000000000002</v>
      </c>
      <c r="AW19" s="5">
        <f>AW20+AW37+AW86+AW89+AW95+AW96</f>
        <v>0</v>
      </c>
      <c r="AX19" s="5">
        <f>AX20+AX37+AX86+AX89+AX95+AX96</f>
        <v>0</v>
      </c>
      <c r="AY19" s="5" t="s">
        <v>56</v>
      </c>
      <c r="AZ19" s="78">
        <f>AZ20+AZ37+AZ86+AZ89+AZ95+AZ96</f>
        <v>420</v>
      </c>
      <c r="BA19" s="1">
        <f>BA20+BA37+BA86+BA89+BA95+BA96</f>
        <v>0.4</v>
      </c>
      <c r="BB19" s="1" t="s">
        <v>56</v>
      </c>
      <c r="BC19" s="1">
        <f>BC20+BC37+BC86+BC89+BC95+BC96</f>
        <v>4.1639999999999997</v>
      </c>
      <c r="BD19" s="1">
        <f>BD20+BD37+BD86+BD89+BD95+BD96</f>
        <v>0</v>
      </c>
      <c r="BE19" s="1">
        <f>BE20+BE37+BE86+BE89+BE95+BE96</f>
        <v>0</v>
      </c>
      <c r="BF19" s="1" t="s">
        <v>56</v>
      </c>
      <c r="BG19" s="67">
        <f>BG20+BG37+BG86+BG89+BG95+BG96</f>
        <v>450</v>
      </c>
      <c r="BH19" s="5">
        <f>BH20+BH37+BH86+BH89+BH95+BH96</f>
        <v>0</v>
      </c>
      <c r="BI19" s="5" t="s">
        <v>56</v>
      </c>
      <c r="BJ19" s="5">
        <f>BJ20+BJ37+BJ86+BJ89+BJ95+BJ96</f>
        <v>3.1310000000000002</v>
      </c>
      <c r="BK19" s="5">
        <f>BK20+BK37+BK86+BK89+BK95+BK96</f>
        <v>0</v>
      </c>
      <c r="BL19" s="5">
        <f>BL20+BL37+BL86+BL89+BL95+BL96</f>
        <v>0</v>
      </c>
      <c r="BM19" s="5" t="s">
        <v>56</v>
      </c>
      <c r="BN19" s="78">
        <f>BN20+BN37+BN86+BN89+BN95+BN96</f>
        <v>1297</v>
      </c>
      <c r="BO19" s="1">
        <f>BO20+BO37+BO86+BO89+BO95+BO96</f>
        <v>0</v>
      </c>
      <c r="BP19" s="1" t="s">
        <v>56</v>
      </c>
      <c r="BQ19" s="1">
        <f>BQ20+BQ37+BQ86+BQ89+BQ95+BQ96</f>
        <v>3.1310000000000002</v>
      </c>
      <c r="BR19" s="1">
        <f>BR20+BR37+BR86+BR89+BR95+BR96</f>
        <v>0</v>
      </c>
      <c r="BS19" s="1">
        <f>BS20+BS37+BS86+BS89+BS95+BS96</f>
        <v>0</v>
      </c>
      <c r="BT19" s="1" t="s">
        <v>56</v>
      </c>
      <c r="BU19" s="67">
        <f>BU20+BU37+BU86+BU89+BU95+BU96</f>
        <v>1450</v>
      </c>
      <c r="BV19" s="5">
        <f>BV20+BV37+BV86+BV89+BV95+BV96</f>
        <v>0</v>
      </c>
      <c r="BW19" s="5" t="s">
        <v>56</v>
      </c>
      <c r="BX19" s="5">
        <f>BX20+BX37+BX86+BX89+BX95+BX96</f>
        <v>7.4149999999999991</v>
      </c>
      <c r="BY19" s="5">
        <f>BY20+BY37+BY86+BY89+BY95+BY96</f>
        <v>0</v>
      </c>
      <c r="BZ19" s="5">
        <f>BZ20+BZ37+BZ86+BZ89+BZ95+BZ96</f>
        <v>0</v>
      </c>
      <c r="CA19" s="5" t="s">
        <v>56</v>
      </c>
      <c r="CB19" s="78">
        <f>CB20+CB37+CB86+CB89+CB95+CB96</f>
        <v>978</v>
      </c>
      <c r="CC19" s="1">
        <f>CC20+CC37+CC86+CC89+CC95+CC96</f>
        <v>0.5</v>
      </c>
      <c r="CD19" s="1" t="s">
        <v>56</v>
      </c>
      <c r="CE19" s="1">
        <f>CE20+CE37+CE86+CE89+CE95+CE96</f>
        <v>5.5069999999999997</v>
      </c>
      <c r="CF19" s="1">
        <f>CF20+CF37+CF86+CF89+CF95+CF96</f>
        <v>0</v>
      </c>
      <c r="CG19" s="1">
        <f>CG20+CG37+CG86+CG89+CG95+CG96</f>
        <v>0</v>
      </c>
      <c r="CH19" s="1" t="s">
        <v>56</v>
      </c>
      <c r="CI19" s="67">
        <f>CI20+CI37+CI86+CI89+CI95+CI96</f>
        <v>1288</v>
      </c>
      <c r="CJ19" s="5">
        <f>CJ20+CJ37+CJ86+CJ89+CJ95+CJ96</f>
        <v>0.81</v>
      </c>
      <c r="CK19" s="5" t="s">
        <v>56</v>
      </c>
      <c r="CL19" s="5">
        <f>CL20+CL37+CL86+CL89+CL95+CL96</f>
        <v>29.747</v>
      </c>
      <c r="CM19" s="5">
        <f>CM20+CM37+CM86+CM89+CM95+CM96</f>
        <v>0</v>
      </c>
      <c r="CN19" s="5">
        <f>CN20+CN37+CN86+CN89+CN95+CN96</f>
        <v>1.26</v>
      </c>
      <c r="CO19" s="5" t="s">
        <v>56</v>
      </c>
      <c r="CP19" s="78">
        <f>CP20+CP37+CP86+CP89+CP95+CP96</f>
        <v>2022</v>
      </c>
      <c r="CQ19" s="59">
        <f>CQ20+CQ37+CQ86+CQ89+CQ95+CQ96</f>
        <v>1.31</v>
      </c>
      <c r="CR19" s="59" t="s">
        <v>56</v>
      </c>
      <c r="CS19" s="59">
        <f>CS20+CS37+CS86+CS89+CS95+CS96</f>
        <v>24.478000000000002</v>
      </c>
      <c r="CT19" s="59">
        <f>CT20+CT37+CT86+CT89+CT95+CT96</f>
        <v>0</v>
      </c>
      <c r="CU19" s="59">
        <f>CU20+CU37+CU86+CU89+CU95+CU96</f>
        <v>3.2350000000000003</v>
      </c>
      <c r="CV19" s="59" t="s">
        <v>56</v>
      </c>
      <c r="CW19" s="80">
        <f>CW20+CW37+CW86+CW89+CW95+CW96</f>
        <v>3190</v>
      </c>
      <c r="CX19" s="26" t="s">
        <v>199</v>
      </c>
    </row>
    <row r="20" spans="1:102" ht="29.25" customHeight="1" x14ac:dyDescent="0.2">
      <c r="A20" s="28" t="s">
        <v>4</v>
      </c>
      <c r="B20" s="29" t="s">
        <v>26</v>
      </c>
      <c r="C20" s="25" t="s">
        <v>25</v>
      </c>
      <c r="D20" s="5">
        <v>0</v>
      </c>
      <c r="E20" s="5" t="s">
        <v>56</v>
      </c>
      <c r="F20" s="5">
        <v>0</v>
      </c>
      <c r="G20" s="5">
        <v>0</v>
      </c>
      <c r="H20" s="5">
        <v>0</v>
      </c>
      <c r="I20" s="5" t="s">
        <v>56</v>
      </c>
      <c r="J20" s="5">
        <v>0</v>
      </c>
      <c r="K20" s="1">
        <v>0</v>
      </c>
      <c r="L20" s="1" t="s">
        <v>56</v>
      </c>
      <c r="M20" s="1">
        <v>0</v>
      </c>
      <c r="N20" s="1">
        <v>0</v>
      </c>
      <c r="O20" s="1">
        <v>0</v>
      </c>
      <c r="P20" s="1" t="s">
        <v>56</v>
      </c>
      <c r="Q20" s="67">
        <v>0</v>
      </c>
      <c r="R20" s="5">
        <v>0</v>
      </c>
      <c r="S20" s="5" t="s">
        <v>56</v>
      </c>
      <c r="T20" s="5">
        <v>0</v>
      </c>
      <c r="U20" s="5">
        <v>0</v>
      </c>
      <c r="V20" s="5">
        <v>0</v>
      </c>
      <c r="W20" s="5" t="s">
        <v>56</v>
      </c>
      <c r="X20" s="5">
        <v>0</v>
      </c>
      <c r="Y20" s="1">
        <v>0</v>
      </c>
      <c r="Z20" s="1" t="s">
        <v>56</v>
      </c>
      <c r="AA20" s="1">
        <v>0</v>
      </c>
      <c r="AB20" s="1">
        <v>0</v>
      </c>
      <c r="AC20" s="1">
        <v>0</v>
      </c>
      <c r="AD20" s="1" t="s">
        <v>56</v>
      </c>
      <c r="AE20" s="1">
        <v>0</v>
      </c>
      <c r="AF20" s="5">
        <v>0</v>
      </c>
      <c r="AG20" s="5" t="s">
        <v>56</v>
      </c>
      <c r="AH20" s="5">
        <v>0</v>
      </c>
      <c r="AI20" s="5">
        <v>0</v>
      </c>
      <c r="AJ20" s="5">
        <v>0</v>
      </c>
      <c r="AK20" s="5" t="s">
        <v>56</v>
      </c>
      <c r="AL20" s="5">
        <v>0</v>
      </c>
      <c r="AM20" s="1">
        <v>0</v>
      </c>
      <c r="AN20" s="1" t="s">
        <v>56</v>
      </c>
      <c r="AO20" s="1">
        <v>0</v>
      </c>
      <c r="AP20" s="1">
        <v>0</v>
      </c>
      <c r="AQ20" s="1">
        <v>0</v>
      </c>
      <c r="AR20" s="1" t="s">
        <v>56</v>
      </c>
      <c r="AS20" s="1">
        <v>0</v>
      </c>
      <c r="AT20" s="5">
        <v>0</v>
      </c>
      <c r="AU20" s="5" t="s">
        <v>56</v>
      </c>
      <c r="AV20" s="5">
        <v>0</v>
      </c>
      <c r="AW20" s="5">
        <v>0</v>
      </c>
      <c r="AX20" s="5">
        <v>0</v>
      </c>
      <c r="AY20" s="5" t="s">
        <v>56</v>
      </c>
      <c r="AZ20" s="5">
        <v>0</v>
      </c>
      <c r="BA20" s="1">
        <v>0</v>
      </c>
      <c r="BB20" s="1" t="s">
        <v>56</v>
      </c>
      <c r="BC20" s="1">
        <v>0</v>
      </c>
      <c r="BD20" s="1">
        <v>0</v>
      </c>
      <c r="BE20" s="1">
        <v>0</v>
      </c>
      <c r="BF20" s="1" t="s">
        <v>56</v>
      </c>
      <c r="BG20" s="67">
        <v>0</v>
      </c>
      <c r="BH20" s="5">
        <v>0</v>
      </c>
      <c r="BI20" s="5" t="s">
        <v>56</v>
      </c>
      <c r="BJ20" s="5">
        <v>0</v>
      </c>
      <c r="BK20" s="5">
        <v>0</v>
      </c>
      <c r="BL20" s="5">
        <v>0</v>
      </c>
      <c r="BM20" s="5" t="s">
        <v>56</v>
      </c>
      <c r="BN20" s="5">
        <v>0</v>
      </c>
      <c r="BO20" s="1">
        <v>0</v>
      </c>
      <c r="BP20" s="1" t="s">
        <v>56</v>
      </c>
      <c r="BQ20" s="1">
        <v>0</v>
      </c>
      <c r="BR20" s="1">
        <v>0</v>
      </c>
      <c r="BS20" s="1">
        <v>0</v>
      </c>
      <c r="BT20" s="1" t="s">
        <v>56</v>
      </c>
      <c r="BU20" s="67">
        <v>0</v>
      </c>
      <c r="BV20" s="5">
        <v>0</v>
      </c>
      <c r="BW20" s="5" t="s">
        <v>56</v>
      </c>
      <c r="BX20" s="5">
        <v>0</v>
      </c>
      <c r="BY20" s="5">
        <v>0</v>
      </c>
      <c r="BZ20" s="5">
        <v>0</v>
      </c>
      <c r="CA20" s="5" t="s">
        <v>56</v>
      </c>
      <c r="CB20" s="5">
        <v>0</v>
      </c>
      <c r="CC20" s="1">
        <v>0</v>
      </c>
      <c r="CD20" s="1" t="s">
        <v>56</v>
      </c>
      <c r="CE20" s="1">
        <v>0</v>
      </c>
      <c r="CF20" s="1">
        <v>0</v>
      </c>
      <c r="CG20" s="1">
        <v>0</v>
      </c>
      <c r="CH20" s="1" t="s">
        <v>56</v>
      </c>
      <c r="CI20" s="67">
        <v>0</v>
      </c>
      <c r="CJ20" s="5">
        <v>0</v>
      </c>
      <c r="CK20" s="5" t="s">
        <v>56</v>
      </c>
      <c r="CL20" s="5">
        <v>0</v>
      </c>
      <c r="CM20" s="5">
        <v>0</v>
      </c>
      <c r="CN20" s="5">
        <v>0</v>
      </c>
      <c r="CO20" s="5" t="s">
        <v>56</v>
      </c>
      <c r="CP20" s="5">
        <v>0</v>
      </c>
      <c r="CQ20" s="59">
        <v>0</v>
      </c>
      <c r="CR20" s="59" t="s">
        <v>56</v>
      </c>
      <c r="CS20" s="59">
        <v>0</v>
      </c>
      <c r="CT20" s="59">
        <v>0</v>
      </c>
      <c r="CU20" s="59">
        <v>0</v>
      </c>
      <c r="CV20" s="59" t="s">
        <v>56</v>
      </c>
      <c r="CW20" s="80">
        <v>0</v>
      </c>
      <c r="CX20" s="30" t="s">
        <v>199</v>
      </c>
    </row>
    <row r="21" spans="1:102" ht="47.25" hidden="1" customHeight="1" x14ac:dyDescent="0.2">
      <c r="A21" s="28" t="s">
        <v>5</v>
      </c>
      <c r="B21" s="29" t="s">
        <v>27</v>
      </c>
      <c r="C21" s="25" t="s">
        <v>25</v>
      </c>
      <c r="D21" s="5"/>
      <c r="E21" s="5"/>
      <c r="F21" s="5"/>
      <c r="G21" s="5"/>
      <c r="H21" s="5"/>
      <c r="I21" s="5"/>
      <c r="J21" s="5"/>
      <c r="K21" s="1"/>
      <c r="L21" s="1"/>
      <c r="M21" s="1"/>
      <c r="N21" s="1"/>
      <c r="O21" s="1"/>
      <c r="P21" s="1"/>
      <c r="Q21" s="67"/>
      <c r="R21" s="5"/>
      <c r="S21" s="5"/>
      <c r="T21" s="5"/>
      <c r="U21" s="5"/>
      <c r="V21" s="5"/>
      <c r="W21" s="5"/>
      <c r="X21" s="5"/>
      <c r="Y21" s="1"/>
      <c r="Z21" s="1"/>
      <c r="AA21" s="1"/>
      <c r="AB21" s="1"/>
      <c r="AC21" s="1"/>
      <c r="AD21" s="1"/>
      <c r="AE21" s="1"/>
      <c r="AF21" s="5"/>
      <c r="AG21" s="5"/>
      <c r="AH21" s="5"/>
      <c r="AI21" s="5"/>
      <c r="AJ21" s="5"/>
      <c r="AK21" s="5"/>
      <c r="AL21" s="5"/>
      <c r="AM21" s="1"/>
      <c r="AN21" s="1"/>
      <c r="AO21" s="1"/>
      <c r="AP21" s="1"/>
      <c r="AQ21" s="1"/>
      <c r="AR21" s="1"/>
      <c r="AS21" s="1"/>
      <c r="AT21" s="5"/>
      <c r="AU21" s="5"/>
      <c r="AV21" s="5"/>
      <c r="AW21" s="5"/>
      <c r="AX21" s="5"/>
      <c r="AY21" s="5"/>
      <c r="AZ21" s="5"/>
      <c r="BA21" s="1"/>
      <c r="BB21" s="1"/>
      <c r="BC21" s="1"/>
      <c r="BD21" s="1"/>
      <c r="BE21" s="1"/>
      <c r="BF21" s="1"/>
      <c r="BG21" s="67"/>
      <c r="BH21" s="5"/>
      <c r="BI21" s="5"/>
      <c r="BJ21" s="5"/>
      <c r="BK21" s="5"/>
      <c r="BL21" s="5"/>
      <c r="BM21" s="5"/>
      <c r="BN21" s="5"/>
      <c r="BO21" s="1"/>
      <c r="BP21" s="1"/>
      <c r="BQ21" s="1"/>
      <c r="BR21" s="1"/>
      <c r="BS21" s="1"/>
      <c r="BT21" s="1"/>
      <c r="BU21" s="67"/>
      <c r="BV21" s="5"/>
      <c r="BW21" s="5"/>
      <c r="BX21" s="5"/>
      <c r="BY21" s="5"/>
      <c r="BZ21" s="5"/>
      <c r="CA21" s="5"/>
      <c r="CB21" s="5"/>
      <c r="CC21" s="1"/>
      <c r="CD21" s="1"/>
      <c r="CE21" s="1"/>
      <c r="CF21" s="1"/>
      <c r="CG21" s="1"/>
      <c r="CH21" s="1"/>
      <c r="CI21" s="67"/>
      <c r="CJ21" s="5"/>
      <c r="CK21" s="5"/>
      <c r="CL21" s="5"/>
      <c r="CM21" s="5"/>
      <c r="CN21" s="5"/>
      <c r="CO21" s="5"/>
      <c r="CP21" s="5"/>
      <c r="CQ21" s="59"/>
      <c r="CR21" s="59"/>
      <c r="CS21" s="59"/>
      <c r="CT21" s="59"/>
      <c r="CU21" s="59"/>
      <c r="CV21" s="59"/>
      <c r="CW21" s="80"/>
      <c r="CX21" s="30" t="s">
        <v>199</v>
      </c>
    </row>
    <row r="22" spans="1:102" ht="63" hidden="1" customHeight="1" x14ac:dyDescent="0.2">
      <c r="A22" s="28" t="s">
        <v>6</v>
      </c>
      <c r="B22" s="29" t="s">
        <v>28</v>
      </c>
      <c r="C22" s="25" t="s">
        <v>25</v>
      </c>
      <c r="D22" s="5"/>
      <c r="E22" s="5"/>
      <c r="F22" s="5"/>
      <c r="G22" s="5"/>
      <c r="H22" s="5"/>
      <c r="I22" s="5"/>
      <c r="J22" s="5"/>
      <c r="K22" s="1"/>
      <c r="L22" s="1"/>
      <c r="M22" s="1"/>
      <c r="N22" s="1"/>
      <c r="O22" s="1"/>
      <c r="P22" s="1"/>
      <c r="Q22" s="67"/>
      <c r="R22" s="5"/>
      <c r="S22" s="5"/>
      <c r="T22" s="5"/>
      <c r="U22" s="5"/>
      <c r="V22" s="5"/>
      <c r="W22" s="5"/>
      <c r="X22" s="5"/>
      <c r="Y22" s="1"/>
      <c r="Z22" s="1"/>
      <c r="AA22" s="1"/>
      <c r="AB22" s="1"/>
      <c r="AC22" s="1"/>
      <c r="AD22" s="1"/>
      <c r="AE22" s="1"/>
      <c r="AF22" s="5"/>
      <c r="AG22" s="5"/>
      <c r="AH22" s="5"/>
      <c r="AI22" s="5"/>
      <c r="AJ22" s="5"/>
      <c r="AK22" s="5"/>
      <c r="AL22" s="5"/>
      <c r="AM22" s="1"/>
      <c r="AN22" s="1"/>
      <c r="AO22" s="1"/>
      <c r="AP22" s="1"/>
      <c r="AQ22" s="1"/>
      <c r="AR22" s="1"/>
      <c r="AS22" s="1"/>
      <c r="AT22" s="5"/>
      <c r="AU22" s="5"/>
      <c r="AV22" s="5"/>
      <c r="AW22" s="5"/>
      <c r="AX22" s="5"/>
      <c r="AY22" s="5"/>
      <c r="AZ22" s="5"/>
      <c r="BA22" s="1"/>
      <c r="BB22" s="1"/>
      <c r="BC22" s="1"/>
      <c r="BD22" s="1"/>
      <c r="BE22" s="1"/>
      <c r="BF22" s="1"/>
      <c r="BG22" s="67"/>
      <c r="BH22" s="5"/>
      <c r="BI22" s="5"/>
      <c r="BJ22" s="5"/>
      <c r="BK22" s="5"/>
      <c r="BL22" s="5"/>
      <c r="BM22" s="5"/>
      <c r="BN22" s="5"/>
      <c r="BO22" s="1"/>
      <c r="BP22" s="1"/>
      <c r="BQ22" s="1"/>
      <c r="BR22" s="1"/>
      <c r="BS22" s="1"/>
      <c r="BT22" s="1"/>
      <c r="BU22" s="67"/>
      <c r="BV22" s="5"/>
      <c r="BW22" s="5"/>
      <c r="BX22" s="5"/>
      <c r="BY22" s="5"/>
      <c r="BZ22" s="5"/>
      <c r="CA22" s="5"/>
      <c r="CB22" s="5"/>
      <c r="CC22" s="1"/>
      <c r="CD22" s="1"/>
      <c r="CE22" s="1"/>
      <c r="CF22" s="1"/>
      <c r="CG22" s="1"/>
      <c r="CH22" s="1"/>
      <c r="CI22" s="67"/>
      <c r="CJ22" s="5"/>
      <c r="CK22" s="5"/>
      <c r="CL22" s="5"/>
      <c r="CM22" s="5"/>
      <c r="CN22" s="5"/>
      <c r="CO22" s="5"/>
      <c r="CP22" s="5"/>
      <c r="CQ22" s="59"/>
      <c r="CR22" s="59"/>
      <c r="CS22" s="59"/>
      <c r="CT22" s="59"/>
      <c r="CU22" s="59"/>
      <c r="CV22" s="59"/>
      <c r="CW22" s="80"/>
      <c r="CX22" s="30" t="s">
        <v>199</v>
      </c>
    </row>
    <row r="23" spans="1:102" ht="0.75" hidden="1" customHeight="1" x14ac:dyDescent="0.2">
      <c r="A23" s="31" t="s">
        <v>6</v>
      </c>
      <c r="B23" s="32" t="s">
        <v>29</v>
      </c>
      <c r="C23" s="33" t="s">
        <v>25</v>
      </c>
      <c r="D23" s="5"/>
      <c r="E23" s="5"/>
      <c r="F23" s="5"/>
      <c r="G23" s="5"/>
      <c r="H23" s="5"/>
      <c r="I23" s="5"/>
      <c r="J23" s="5"/>
      <c r="K23" s="1"/>
      <c r="L23" s="1"/>
      <c r="M23" s="1"/>
      <c r="N23" s="1"/>
      <c r="O23" s="1"/>
      <c r="P23" s="1"/>
      <c r="Q23" s="67"/>
      <c r="R23" s="5"/>
      <c r="S23" s="5"/>
      <c r="T23" s="5"/>
      <c r="U23" s="5"/>
      <c r="V23" s="5"/>
      <c r="W23" s="5"/>
      <c r="X23" s="5"/>
      <c r="Y23" s="1"/>
      <c r="Z23" s="1"/>
      <c r="AA23" s="1"/>
      <c r="AB23" s="1"/>
      <c r="AC23" s="1"/>
      <c r="AD23" s="1"/>
      <c r="AE23" s="1"/>
      <c r="AF23" s="5"/>
      <c r="AG23" s="5"/>
      <c r="AH23" s="5"/>
      <c r="AI23" s="5"/>
      <c r="AJ23" s="5"/>
      <c r="AK23" s="5"/>
      <c r="AL23" s="5"/>
      <c r="AM23" s="1"/>
      <c r="AN23" s="1"/>
      <c r="AO23" s="1"/>
      <c r="AP23" s="1"/>
      <c r="AQ23" s="1"/>
      <c r="AR23" s="1"/>
      <c r="AS23" s="1"/>
      <c r="AT23" s="5"/>
      <c r="AU23" s="5"/>
      <c r="AV23" s="5"/>
      <c r="AW23" s="5"/>
      <c r="AX23" s="5"/>
      <c r="AY23" s="5"/>
      <c r="AZ23" s="5"/>
      <c r="BA23" s="1"/>
      <c r="BB23" s="1"/>
      <c r="BC23" s="1"/>
      <c r="BD23" s="1"/>
      <c r="BE23" s="1"/>
      <c r="BF23" s="1"/>
      <c r="BG23" s="67"/>
      <c r="BH23" s="5"/>
      <c r="BI23" s="5"/>
      <c r="BJ23" s="5"/>
      <c r="BK23" s="5"/>
      <c r="BL23" s="5"/>
      <c r="BM23" s="5"/>
      <c r="BN23" s="5"/>
      <c r="BO23" s="1"/>
      <c r="BP23" s="1"/>
      <c r="BQ23" s="1"/>
      <c r="BR23" s="1"/>
      <c r="BS23" s="1"/>
      <c r="BT23" s="1"/>
      <c r="BU23" s="67"/>
      <c r="BV23" s="5"/>
      <c r="BW23" s="5"/>
      <c r="BX23" s="5"/>
      <c r="BY23" s="5"/>
      <c r="BZ23" s="5"/>
      <c r="CA23" s="5"/>
      <c r="CB23" s="5"/>
      <c r="CC23" s="1"/>
      <c r="CD23" s="1"/>
      <c r="CE23" s="1"/>
      <c r="CF23" s="1"/>
      <c r="CG23" s="1"/>
      <c r="CH23" s="1"/>
      <c r="CI23" s="67"/>
      <c r="CJ23" s="5"/>
      <c r="CK23" s="5"/>
      <c r="CL23" s="5"/>
      <c r="CM23" s="5"/>
      <c r="CN23" s="5"/>
      <c r="CO23" s="5"/>
      <c r="CP23" s="5"/>
      <c r="CQ23" s="59"/>
      <c r="CR23" s="59"/>
      <c r="CS23" s="59"/>
      <c r="CT23" s="59"/>
      <c r="CU23" s="59"/>
      <c r="CV23" s="59"/>
      <c r="CW23" s="80"/>
      <c r="CX23" s="3" t="s">
        <v>199</v>
      </c>
    </row>
    <row r="24" spans="1:102" ht="63" hidden="1" customHeight="1" x14ac:dyDescent="0.2">
      <c r="A24" s="28" t="s">
        <v>7</v>
      </c>
      <c r="B24" s="29" t="s">
        <v>30</v>
      </c>
      <c r="C24" s="25" t="s">
        <v>25</v>
      </c>
      <c r="D24" s="5"/>
      <c r="E24" s="5"/>
      <c r="F24" s="5"/>
      <c r="G24" s="5"/>
      <c r="H24" s="5"/>
      <c r="I24" s="5"/>
      <c r="J24" s="5"/>
      <c r="K24" s="1"/>
      <c r="L24" s="1"/>
      <c r="M24" s="1"/>
      <c r="N24" s="1"/>
      <c r="O24" s="1"/>
      <c r="P24" s="1"/>
      <c r="Q24" s="67"/>
      <c r="R24" s="5"/>
      <c r="S24" s="5"/>
      <c r="T24" s="5"/>
      <c r="U24" s="5"/>
      <c r="V24" s="5"/>
      <c r="W24" s="5"/>
      <c r="X24" s="5"/>
      <c r="Y24" s="1"/>
      <c r="Z24" s="1"/>
      <c r="AA24" s="1"/>
      <c r="AB24" s="1"/>
      <c r="AC24" s="1"/>
      <c r="AD24" s="1"/>
      <c r="AE24" s="1"/>
      <c r="AF24" s="5"/>
      <c r="AG24" s="5"/>
      <c r="AH24" s="5"/>
      <c r="AI24" s="5"/>
      <c r="AJ24" s="5"/>
      <c r="AK24" s="5"/>
      <c r="AL24" s="5"/>
      <c r="AM24" s="1"/>
      <c r="AN24" s="1"/>
      <c r="AO24" s="1"/>
      <c r="AP24" s="1"/>
      <c r="AQ24" s="1"/>
      <c r="AR24" s="1"/>
      <c r="AS24" s="1"/>
      <c r="AT24" s="5"/>
      <c r="AU24" s="5"/>
      <c r="AV24" s="5"/>
      <c r="AW24" s="5"/>
      <c r="AX24" s="5"/>
      <c r="AY24" s="5"/>
      <c r="AZ24" s="5"/>
      <c r="BA24" s="1"/>
      <c r="BB24" s="1"/>
      <c r="BC24" s="1"/>
      <c r="BD24" s="1"/>
      <c r="BE24" s="1"/>
      <c r="BF24" s="1"/>
      <c r="BG24" s="67"/>
      <c r="BH24" s="5"/>
      <c r="BI24" s="5"/>
      <c r="BJ24" s="5"/>
      <c r="BK24" s="5"/>
      <c r="BL24" s="5"/>
      <c r="BM24" s="5"/>
      <c r="BN24" s="5"/>
      <c r="BO24" s="1"/>
      <c r="BP24" s="1"/>
      <c r="BQ24" s="1"/>
      <c r="BR24" s="1"/>
      <c r="BS24" s="1"/>
      <c r="BT24" s="1"/>
      <c r="BU24" s="67"/>
      <c r="BV24" s="5"/>
      <c r="BW24" s="5"/>
      <c r="BX24" s="5"/>
      <c r="BY24" s="5"/>
      <c r="BZ24" s="5"/>
      <c r="CA24" s="5"/>
      <c r="CB24" s="5"/>
      <c r="CC24" s="1"/>
      <c r="CD24" s="1"/>
      <c r="CE24" s="1"/>
      <c r="CF24" s="1"/>
      <c r="CG24" s="1"/>
      <c r="CH24" s="1"/>
      <c r="CI24" s="67"/>
      <c r="CJ24" s="5"/>
      <c r="CK24" s="5"/>
      <c r="CL24" s="5"/>
      <c r="CM24" s="5"/>
      <c r="CN24" s="5"/>
      <c r="CO24" s="5"/>
      <c r="CP24" s="5"/>
      <c r="CQ24" s="59"/>
      <c r="CR24" s="59"/>
      <c r="CS24" s="59"/>
      <c r="CT24" s="59"/>
      <c r="CU24" s="59"/>
      <c r="CV24" s="59"/>
      <c r="CW24" s="80"/>
      <c r="CX24" s="30" t="s">
        <v>199</v>
      </c>
    </row>
    <row r="25" spans="1:102" ht="94.5" hidden="1" customHeight="1" x14ac:dyDescent="0.2">
      <c r="A25" s="31" t="s">
        <v>7</v>
      </c>
      <c r="B25" s="32" t="s">
        <v>31</v>
      </c>
      <c r="C25" s="33" t="s">
        <v>25</v>
      </c>
      <c r="D25" s="5"/>
      <c r="E25" s="5"/>
      <c r="F25" s="5"/>
      <c r="G25" s="5"/>
      <c r="H25" s="5"/>
      <c r="I25" s="5"/>
      <c r="J25" s="5"/>
      <c r="K25" s="1"/>
      <c r="L25" s="1"/>
      <c r="M25" s="1"/>
      <c r="N25" s="1"/>
      <c r="O25" s="1"/>
      <c r="P25" s="1"/>
      <c r="Q25" s="67"/>
      <c r="R25" s="5"/>
      <c r="S25" s="5"/>
      <c r="T25" s="5"/>
      <c r="U25" s="5"/>
      <c r="V25" s="5"/>
      <c r="W25" s="5"/>
      <c r="X25" s="5"/>
      <c r="Y25" s="1"/>
      <c r="Z25" s="1"/>
      <c r="AA25" s="1"/>
      <c r="AB25" s="1"/>
      <c r="AC25" s="1"/>
      <c r="AD25" s="1"/>
      <c r="AE25" s="1"/>
      <c r="AF25" s="5"/>
      <c r="AG25" s="5"/>
      <c r="AH25" s="5"/>
      <c r="AI25" s="5"/>
      <c r="AJ25" s="5"/>
      <c r="AK25" s="5"/>
      <c r="AL25" s="5"/>
      <c r="AM25" s="1"/>
      <c r="AN25" s="1"/>
      <c r="AO25" s="1"/>
      <c r="AP25" s="1"/>
      <c r="AQ25" s="1"/>
      <c r="AR25" s="1"/>
      <c r="AS25" s="1"/>
      <c r="AT25" s="5"/>
      <c r="AU25" s="5"/>
      <c r="AV25" s="5"/>
      <c r="AW25" s="5"/>
      <c r="AX25" s="5"/>
      <c r="AY25" s="5"/>
      <c r="AZ25" s="5"/>
      <c r="BA25" s="1"/>
      <c r="BB25" s="1"/>
      <c r="BC25" s="1"/>
      <c r="BD25" s="1"/>
      <c r="BE25" s="1"/>
      <c r="BF25" s="1"/>
      <c r="BG25" s="67"/>
      <c r="BH25" s="5"/>
      <c r="BI25" s="5"/>
      <c r="BJ25" s="5"/>
      <c r="BK25" s="5"/>
      <c r="BL25" s="5"/>
      <c r="BM25" s="5"/>
      <c r="BN25" s="5"/>
      <c r="BO25" s="1"/>
      <c r="BP25" s="1"/>
      <c r="BQ25" s="1"/>
      <c r="BR25" s="1"/>
      <c r="BS25" s="1"/>
      <c r="BT25" s="1"/>
      <c r="BU25" s="67"/>
      <c r="BV25" s="5"/>
      <c r="BW25" s="5"/>
      <c r="BX25" s="5"/>
      <c r="BY25" s="5"/>
      <c r="BZ25" s="5"/>
      <c r="CA25" s="5"/>
      <c r="CB25" s="5"/>
      <c r="CC25" s="1"/>
      <c r="CD25" s="1"/>
      <c r="CE25" s="1"/>
      <c r="CF25" s="1"/>
      <c r="CG25" s="1"/>
      <c r="CH25" s="1"/>
      <c r="CI25" s="67"/>
      <c r="CJ25" s="5"/>
      <c r="CK25" s="5"/>
      <c r="CL25" s="5"/>
      <c r="CM25" s="5"/>
      <c r="CN25" s="5"/>
      <c r="CO25" s="5"/>
      <c r="CP25" s="5"/>
      <c r="CQ25" s="59"/>
      <c r="CR25" s="59"/>
      <c r="CS25" s="59"/>
      <c r="CT25" s="59"/>
      <c r="CU25" s="59"/>
      <c r="CV25" s="59"/>
      <c r="CW25" s="80"/>
      <c r="CX25" s="3" t="s">
        <v>199</v>
      </c>
    </row>
    <row r="26" spans="1:102" ht="47.25" hidden="1" customHeight="1" x14ac:dyDescent="0.2">
      <c r="A26" s="28" t="s">
        <v>32</v>
      </c>
      <c r="B26" s="29" t="s">
        <v>33</v>
      </c>
      <c r="C26" s="25" t="s">
        <v>25</v>
      </c>
      <c r="D26" s="5"/>
      <c r="E26" s="5"/>
      <c r="F26" s="5"/>
      <c r="G26" s="5"/>
      <c r="H26" s="5"/>
      <c r="I26" s="5"/>
      <c r="J26" s="5"/>
      <c r="K26" s="1"/>
      <c r="L26" s="1"/>
      <c r="M26" s="1"/>
      <c r="N26" s="1"/>
      <c r="O26" s="1"/>
      <c r="P26" s="1"/>
      <c r="Q26" s="67"/>
      <c r="R26" s="5"/>
      <c r="S26" s="5"/>
      <c r="T26" s="5"/>
      <c r="U26" s="5"/>
      <c r="V26" s="5"/>
      <c r="W26" s="5"/>
      <c r="X26" s="5"/>
      <c r="Y26" s="1"/>
      <c r="Z26" s="1"/>
      <c r="AA26" s="1"/>
      <c r="AB26" s="1"/>
      <c r="AC26" s="1"/>
      <c r="AD26" s="1"/>
      <c r="AE26" s="1"/>
      <c r="AF26" s="5"/>
      <c r="AG26" s="5"/>
      <c r="AH26" s="5"/>
      <c r="AI26" s="5"/>
      <c r="AJ26" s="5"/>
      <c r="AK26" s="5"/>
      <c r="AL26" s="5"/>
      <c r="AM26" s="1"/>
      <c r="AN26" s="1"/>
      <c r="AO26" s="1"/>
      <c r="AP26" s="1"/>
      <c r="AQ26" s="1"/>
      <c r="AR26" s="1"/>
      <c r="AS26" s="1"/>
      <c r="AT26" s="5"/>
      <c r="AU26" s="5"/>
      <c r="AV26" s="5"/>
      <c r="AW26" s="5"/>
      <c r="AX26" s="5"/>
      <c r="AY26" s="5"/>
      <c r="AZ26" s="5"/>
      <c r="BA26" s="1"/>
      <c r="BB26" s="1"/>
      <c r="BC26" s="1"/>
      <c r="BD26" s="1"/>
      <c r="BE26" s="1"/>
      <c r="BF26" s="1"/>
      <c r="BG26" s="67"/>
      <c r="BH26" s="5"/>
      <c r="BI26" s="5"/>
      <c r="BJ26" s="5"/>
      <c r="BK26" s="5"/>
      <c r="BL26" s="5"/>
      <c r="BM26" s="5"/>
      <c r="BN26" s="5"/>
      <c r="BO26" s="1"/>
      <c r="BP26" s="1"/>
      <c r="BQ26" s="1"/>
      <c r="BR26" s="1"/>
      <c r="BS26" s="1"/>
      <c r="BT26" s="1"/>
      <c r="BU26" s="67"/>
      <c r="BV26" s="5"/>
      <c r="BW26" s="5"/>
      <c r="BX26" s="5"/>
      <c r="BY26" s="5"/>
      <c r="BZ26" s="5"/>
      <c r="CA26" s="5"/>
      <c r="CB26" s="5"/>
      <c r="CC26" s="1"/>
      <c r="CD26" s="1"/>
      <c r="CE26" s="1"/>
      <c r="CF26" s="1"/>
      <c r="CG26" s="1"/>
      <c r="CH26" s="1"/>
      <c r="CI26" s="67"/>
      <c r="CJ26" s="5"/>
      <c r="CK26" s="5"/>
      <c r="CL26" s="5"/>
      <c r="CM26" s="5"/>
      <c r="CN26" s="5"/>
      <c r="CO26" s="5"/>
      <c r="CP26" s="5"/>
      <c r="CQ26" s="59"/>
      <c r="CR26" s="59"/>
      <c r="CS26" s="59"/>
      <c r="CT26" s="59"/>
      <c r="CU26" s="59"/>
      <c r="CV26" s="59"/>
      <c r="CW26" s="80"/>
      <c r="CX26" s="30" t="s">
        <v>199</v>
      </c>
    </row>
    <row r="27" spans="1:102" ht="31.5" hidden="1" customHeight="1" x14ac:dyDescent="0.2">
      <c r="A27" s="28" t="s">
        <v>8</v>
      </c>
      <c r="B27" s="29" t="s">
        <v>34</v>
      </c>
      <c r="C27" s="25" t="s">
        <v>25</v>
      </c>
      <c r="D27" s="5"/>
      <c r="E27" s="5"/>
      <c r="F27" s="5"/>
      <c r="G27" s="5"/>
      <c r="H27" s="5"/>
      <c r="I27" s="5"/>
      <c r="J27" s="5"/>
      <c r="K27" s="1"/>
      <c r="L27" s="1"/>
      <c r="M27" s="1"/>
      <c r="N27" s="1"/>
      <c r="O27" s="1"/>
      <c r="P27" s="1"/>
      <c r="Q27" s="67"/>
      <c r="R27" s="5"/>
      <c r="S27" s="5"/>
      <c r="T27" s="5"/>
      <c r="U27" s="5"/>
      <c r="V27" s="5"/>
      <c r="W27" s="5"/>
      <c r="X27" s="5"/>
      <c r="Y27" s="1"/>
      <c r="Z27" s="1"/>
      <c r="AA27" s="1"/>
      <c r="AB27" s="1"/>
      <c r="AC27" s="1"/>
      <c r="AD27" s="1"/>
      <c r="AE27" s="1"/>
      <c r="AF27" s="5"/>
      <c r="AG27" s="5"/>
      <c r="AH27" s="5"/>
      <c r="AI27" s="5"/>
      <c r="AJ27" s="5"/>
      <c r="AK27" s="5"/>
      <c r="AL27" s="5"/>
      <c r="AM27" s="1"/>
      <c r="AN27" s="1"/>
      <c r="AO27" s="1"/>
      <c r="AP27" s="1"/>
      <c r="AQ27" s="1"/>
      <c r="AR27" s="1"/>
      <c r="AS27" s="1"/>
      <c r="AT27" s="5"/>
      <c r="AU27" s="5"/>
      <c r="AV27" s="5"/>
      <c r="AW27" s="5"/>
      <c r="AX27" s="5"/>
      <c r="AY27" s="5"/>
      <c r="AZ27" s="5"/>
      <c r="BA27" s="1"/>
      <c r="BB27" s="1"/>
      <c r="BC27" s="1"/>
      <c r="BD27" s="1"/>
      <c r="BE27" s="1"/>
      <c r="BF27" s="1"/>
      <c r="BG27" s="67"/>
      <c r="BH27" s="5"/>
      <c r="BI27" s="5"/>
      <c r="BJ27" s="5"/>
      <c r="BK27" s="5"/>
      <c r="BL27" s="5"/>
      <c r="BM27" s="5"/>
      <c r="BN27" s="5"/>
      <c r="BO27" s="1"/>
      <c r="BP27" s="1"/>
      <c r="BQ27" s="1"/>
      <c r="BR27" s="1"/>
      <c r="BS27" s="1"/>
      <c r="BT27" s="1"/>
      <c r="BU27" s="67"/>
      <c r="BV27" s="5"/>
      <c r="BW27" s="5"/>
      <c r="BX27" s="5"/>
      <c r="BY27" s="5"/>
      <c r="BZ27" s="5"/>
      <c r="CA27" s="5"/>
      <c r="CB27" s="5"/>
      <c r="CC27" s="1"/>
      <c r="CD27" s="1"/>
      <c r="CE27" s="1"/>
      <c r="CF27" s="1"/>
      <c r="CG27" s="1"/>
      <c r="CH27" s="1"/>
      <c r="CI27" s="67"/>
      <c r="CJ27" s="5"/>
      <c r="CK27" s="5"/>
      <c r="CL27" s="5"/>
      <c r="CM27" s="5"/>
      <c r="CN27" s="5"/>
      <c r="CO27" s="5"/>
      <c r="CP27" s="5"/>
      <c r="CQ27" s="59"/>
      <c r="CR27" s="59"/>
      <c r="CS27" s="59"/>
      <c r="CT27" s="59"/>
      <c r="CU27" s="59"/>
      <c r="CV27" s="59"/>
      <c r="CW27" s="80"/>
      <c r="CX27" s="30" t="s">
        <v>199</v>
      </c>
    </row>
    <row r="28" spans="1:102" ht="63" hidden="1" customHeight="1" x14ac:dyDescent="0.2">
      <c r="A28" s="28" t="s">
        <v>35</v>
      </c>
      <c r="B28" s="29" t="s">
        <v>36</v>
      </c>
      <c r="C28" s="25" t="s">
        <v>25</v>
      </c>
      <c r="D28" s="5"/>
      <c r="E28" s="5"/>
      <c r="F28" s="5"/>
      <c r="G28" s="5"/>
      <c r="H28" s="5"/>
      <c r="I28" s="5"/>
      <c r="J28" s="5"/>
      <c r="K28" s="1"/>
      <c r="L28" s="1"/>
      <c r="M28" s="1"/>
      <c r="N28" s="1"/>
      <c r="O28" s="1"/>
      <c r="P28" s="1"/>
      <c r="Q28" s="67"/>
      <c r="R28" s="5"/>
      <c r="S28" s="5"/>
      <c r="T28" s="5"/>
      <c r="U28" s="5"/>
      <c r="V28" s="5"/>
      <c r="W28" s="5"/>
      <c r="X28" s="5"/>
      <c r="Y28" s="1"/>
      <c r="Z28" s="1"/>
      <c r="AA28" s="1"/>
      <c r="AB28" s="1"/>
      <c r="AC28" s="1"/>
      <c r="AD28" s="1"/>
      <c r="AE28" s="1"/>
      <c r="AF28" s="5"/>
      <c r="AG28" s="5"/>
      <c r="AH28" s="5"/>
      <c r="AI28" s="5"/>
      <c r="AJ28" s="5"/>
      <c r="AK28" s="5"/>
      <c r="AL28" s="5"/>
      <c r="AM28" s="1"/>
      <c r="AN28" s="1"/>
      <c r="AO28" s="1"/>
      <c r="AP28" s="1"/>
      <c r="AQ28" s="1"/>
      <c r="AR28" s="1"/>
      <c r="AS28" s="1"/>
      <c r="AT28" s="5"/>
      <c r="AU28" s="5"/>
      <c r="AV28" s="5"/>
      <c r="AW28" s="5"/>
      <c r="AX28" s="5"/>
      <c r="AY28" s="5"/>
      <c r="AZ28" s="5"/>
      <c r="BA28" s="1"/>
      <c r="BB28" s="1"/>
      <c r="BC28" s="1"/>
      <c r="BD28" s="1"/>
      <c r="BE28" s="1"/>
      <c r="BF28" s="1"/>
      <c r="BG28" s="67"/>
      <c r="BH28" s="5"/>
      <c r="BI28" s="5"/>
      <c r="BJ28" s="5"/>
      <c r="BK28" s="5"/>
      <c r="BL28" s="5"/>
      <c r="BM28" s="5"/>
      <c r="BN28" s="5"/>
      <c r="BO28" s="1"/>
      <c r="BP28" s="1"/>
      <c r="BQ28" s="1"/>
      <c r="BR28" s="1"/>
      <c r="BS28" s="1"/>
      <c r="BT28" s="1"/>
      <c r="BU28" s="67"/>
      <c r="BV28" s="5"/>
      <c r="BW28" s="5"/>
      <c r="BX28" s="5"/>
      <c r="BY28" s="5"/>
      <c r="BZ28" s="5"/>
      <c r="CA28" s="5"/>
      <c r="CB28" s="5"/>
      <c r="CC28" s="1"/>
      <c r="CD28" s="1"/>
      <c r="CE28" s="1"/>
      <c r="CF28" s="1"/>
      <c r="CG28" s="1"/>
      <c r="CH28" s="1"/>
      <c r="CI28" s="67"/>
      <c r="CJ28" s="5"/>
      <c r="CK28" s="5"/>
      <c r="CL28" s="5"/>
      <c r="CM28" s="5"/>
      <c r="CN28" s="5"/>
      <c r="CO28" s="5"/>
      <c r="CP28" s="5"/>
      <c r="CQ28" s="59"/>
      <c r="CR28" s="59"/>
      <c r="CS28" s="59"/>
      <c r="CT28" s="59"/>
      <c r="CU28" s="59"/>
      <c r="CV28" s="59"/>
      <c r="CW28" s="80"/>
      <c r="CX28" s="30" t="s">
        <v>199</v>
      </c>
    </row>
    <row r="29" spans="1:102" ht="0.75" hidden="1" customHeight="1" x14ac:dyDescent="0.2">
      <c r="A29" s="28" t="s">
        <v>37</v>
      </c>
      <c r="B29" s="29" t="s">
        <v>38</v>
      </c>
      <c r="C29" s="25" t="s">
        <v>25</v>
      </c>
      <c r="D29" s="5"/>
      <c r="E29" s="5"/>
      <c r="F29" s="5"/>
      <c r="G29" s="5"/>
      <c r="H29" s="5"/>
      <c r="I29" s="5"/>
      <c r="J29" s="5"/>
      <c r="K29" s="1"/>
      <c r="L29" s="1"/>
      <c r="M29" s="1"/>
      <c r="N29" s="1"/>
      <c r="O29" s="1"/>
      <c r="P29" s="1"/>
      <c r="Q29" s="67"/>
      <c r="R29" s="5"/>
      <c r="S29" s="5"/>
      <c r="T29" s="5"/>
      <c r="U29" s="5"/>
      <c r="V29" s="5"/>
      <c r="W29" s="5"/>
      <c r="X29" s="5"/>
      <c r="Y29" s="1"/>
      <c r="Z29" s="1"/>
      <c r="AA29" s="1"/>
      <c r="AB29" s="1"/>
      <c r="AC29" s="1"/>
      <c r="AD29" s="1"/>
      <c r="AE29" s="1"/>
      <c r="AF29" s="5"/>
      <c r="AG29" s="5"/>
      <c r="AH29" s="5"/>
      <c r="AI29" s="5"/>
      <c r="AJ29" s="5"/>
      <c r="AK29" s="5"/>
      <c r="AL29" s="5"/>
      <c r="AM29" s="1"/>
      <c r="AN29" s="1"/>
      <c r="AO29" s="1"/>
      <c r="AP29" s="1"/>
      <c r="AQ29" s="1"/>
      <c r="AR29" s="1"/>
      <c r="AS29" s="1"/>
      <c r="AT29" s="5"/>
      <c r="AU29" s="5"/>
      <c r="AV29" s="5"/>
      <c r="AW29" s="5"/>
      <c r="AX29" s="5"/>
      <c r="AY29" s="5"/>
      <c r="AZ29" s="5"/>
      <c r="BA29" s="1"/>
      <c r="BB29" s="1"/>
      <c r="BC29" s="1"/>
      <c r="BD29" s="1"/>
      <c r="BE29" s="1"/>
      <c r="BF29" s="1"/>
      <c r="BG29" s="67"/>
      <c r="BH29" s="5"/>
      <c r="BI29" s="5"/>
      <c r="BJ29" s="5"/>
      <c r="BK29" s="5"/>
      <c r="BL29" s="5"/>
      <c r="BM29" s="5"/>
      <c r="BN29" s="5"/>
      <c r="BO29" s="1"/>
      <c r="BP29" s="1"/>
      <c r="BQ29" s="1"/>
      <c r="BR29" s="1"/>
      <c r="BS29" s="1"/>
      <c r="BT29" s="1"/>
      <c r="BU29" s="67"/>
      <c r="BV29" s="5"/>
      <c r="BW29" s="5"/>
      <c r="BX29" s="5"/>
      <c r="BY29" s="5"/>
      <c r="BZ29" s="5"/>
      <c r="CA29" s="5"/>
      <c r="CB29" s="5"/>
      <c r="CC29" s="1"/>
      <c r="CD29" s="1"/>
      <c r="CE29" s="1"/>
      <c r="CF29" s="1"/>
      <c r="CG29" s="1"/>
      <c r="CH29" s="1"/>
      <c r="CI29" s="67"/>
      <c r="CJ29" s="5"/>
      <c r="CK29" s="5"/>
      <c r="CL29" s="5"/>
      <c r="CM29" s="5"/>
      <c r="CN29" s="5"/>
      <c r="CO29" s="5"/>
      <c r="CP29" s="5"/>
      <c r="CQ29" s="59"/>
      <c r="CR29" s="59"/>
      <c r="CS29" s="59"/>
      <c r="CT29" s="59"/>
      <c r="CU29" s="59"/>
      <c r="CV29" s="59"/>
      <c r="CW29" s="80"/>
      <c r="CX29" s="30" t="s">
        <v>199</v>
      </c>
    </row>
    <row r="30" spans="1:102" ht="47.25" hidden="1" x14ac:dyDescent="0.2">
      <c r="A30" s="28" t="s">
        <v>9</v>
      </c>
      <c r="B30" s="29" t="s">
        <v>39</v>
      </c>
      <c r="C30" s="25" t="s">
        <v>25</v>
      </c>
      <c r="D30" s="5"/>
      <c r="E30" s="5"/>
      <c r="F30" s="5"/>
      <c r="G30" s="5"/>
      <c r="H30" s="5"/>
      <c r="I30" s="5"/>
      <c r="J30" s="5"/>
      <c r="K30" s="1"/>
      <c r="L30" s="1"/>
      <c r="M30" s="1"/>
      <c r="N30" s="1"/>
      <c r="O30" s="1"/>
      <c r="P30" s="1"/>
      <c r="Q30" s="67"/>
      <c r="R30" s="5"/>
      <c r="S30" s="5"/>
      <c r="T30" s="5"/>
      <c r="U30" s="5"/>
      <c r="V30" s="5"/>
      <c r="W30" s="5"/>
      <c r="X30" s="5"/>
      <c r="Y30" s="1"/>
      <c r="Z30" s="1"/>
      <c r="AA30" s="1"/>
      <c r="AB30" s="1"/>
      <c r="AC30" s="1"/>
      <c r="AD30" s="1"/>
      <c r="AE30" s="1"/>
      <c r="AF30" s="5"/>
      <c r="AG30" s="5"/>
      <c r="AH30" s="5"/>
      <c r="AI30" s="5"/>
      <c r="AJ30" s="5"/>
      <c r="AK30" s="5"/>
      <c r="AL30" s="5"/>
      <c r="AM30" s="1"/>
      <c r="AN30" s="1"/>
      <c r="AO30" s="1"/>
      <c r="AP30" s="1"/>
      <c r="AQ30" s="1"/>
      <c r="AR30" s="1"/>
      <c r="AS30" s="1"/>
      <c r="AT30" s="5"/>
      <c r="AU30" s="5"/>
      <c r="AV30" s="5"/>
      <c r="AW30" s="5"/>
      <c r="AX30" s="5"/>
      <c r="AY30" s="5"/>
      <c r="AZ30" s="5"/>
      <c r="BA30" s="1"/>
      <c r="BB30" s="1"/>
      <c r="BC30" s="1"/>
      <c r="BD30" s="1"/>
      <c r="BE30" s="1"/>
      <c r="BF30" s="1"/>
      <c r="BG30" s="67"/>
      <c r="BH30" s="5"/>
      <c r="BI30" s="5"/>
      <c r="BJ30" s="5"/>
      <c r="BK30" s="5"/>
      <c r="BL30" s="5"/>
      <c r="BM30" s="5"/>
      <c r="BN30" s="5"/>
      <c r="BO30" s="1"/>
      <c r="BP30" s="1"/>
      <c r="BQ30" s="1"/>
      <c r="BR30" s="1"/>
      <c r="BS30" s="1"/>
      <c r="BT30" s="1"/>
      <c r="BU30" s="67"/>
      <c r="BV30" s="5"/>
      <c r="BW30" s="5"/>
      <c r="BX30" s="5"/>
      <c r="BY30" s="5"/>
      <c r="BZ30" s="5"/>
      <c r="CA30" s="5"/>
      <c r="CB30" s="5"/>
      <c r="CC30" s="1"/>
      <c r="CD30" s="1"/>
      <c r="CE30" s="1"/>
      <c r="CF30" s="1"/>
      <c r="CG30" s="1"/>
      <c r="CH30" s="1"/>
      <c r="CI30" s="67"/>
      <c r="CJ30" s="5"/>
      <c r="CK30" s="5"/>
      <c r="CL30" s="5"/>
      <c r="CM30" s="5"/>
      <c r="CN30" s="5"/>
      <c r="CO30" s="5"/>
      <c r="CP30" s="5"/>
      <c r="CQ30" s="59"/>
      <c r="CR30" s="59"/>
      <c r="CS30" s="59"/>
      <c r="CT30" s="59"/>
      <c r="CU30" s="59"/>
      <c r="CV30" s="59"/>
      <c r="CW30" s="80"/>
      <c r="CX30" s="30" t="s">
        <v>199</v>
      </c>
    </row>
    <row r="31" spans="1:102" ht="0.75" hidden="1" customHeight="1" x14ac:dyDescent="0.2">
      <c r="A31" s="28" t="s">
        <v>10</v>
      </c>
      <c r="B31" s="29" t="s">
        <v>40</v>
      </c>
      <c r="C31" s="25" t="s">
        <v>25</v>
      </c>
      <c r="D31" s="5"/>
      <c r="E31" s="5"/>
      <c r="F31" s="5"/>
      <c r="G31" s="5"/>
      <c r="H31" s="5"/>
      <c r="I31" s="5"/>
      <c r="J31" s="5"/>
      <c r="K31" s="1"/>
      <c r="L31" s="1"/>
      <c r="M31" s="1"/>
      <c r="N31" s="1"/>
      <c r="O31" s="1"/>
      <c r="P31" s="1"/>
      <c r="Q31" s="67"/>
      <c r="R31" s="5"/>
      <c r="S31" s="5"/>
      <c r="T31" s="5"/>
      <c r="U31" s="5"/>
      <c r="V31" s="5"/>
      <c r="W31" s="5"/>
      <c r="X31" s="5"/>
      <c r="Y31" s="1"/>
      <c r="Z31" s="1"/>
      <c r="AA31" s="1"/>
      <c r="AB31" s="1"/>
      <c r="AC31" s="1"/>
      <c r="AD31" s="1"/>
      <c r="AE31" s="1"/>
      <c r="AF31" s="5"/>
      <c r="AG31" s="5"/>
      <c r="AH31" s="5"/>
      <c r="AI31" s="5"/>
      <c r="AJ31" s="5"/>
      <c r="AK31" s="5"/>
      <c r="AL31" s="5"/>
      <c r="AM31" s="1"/>
      <c r="AN31" s="1"/>
      <c r="AO31" s="1"/>
      <c r="AP31" s="1"/>
      <c r="AQ31" s="1"/>
      <c r="AR31" s="1"/>
      <c r="AS31" s="1"/>
      <c r="AT31" s="5"/>
      <c r="AU31" s="5"/>
      <c r="AV31" s="5"/>
      <c r="AW31" s="5"/>
      <c r="AX31" s="5"/>
      <c r="AY31" s="5"/>
      <c r="AZ31" s="5"/>
      <c r="BA31" s="1"/>
      <c r="BB31" s="1"/>
      <c r="BC31" s="1"/>
      <c r="BD31" s="1"/>
      <c r="BE31" s="1"/>
      <c r="BF31" s="1"/>
      <c r="BG31" s="67"/>
      <c r="BH31" s="5"/>
      <c r="BI31" s="5"/>
      <c r="BJ31" s="5"/>
      <c r="BK31" s="5"/>
      <c r="BL31" s="5"/>
      <c r="BM31" s="5"/>
      <c r="BN31" s="5"/>
      <c r="BO31" s="1"/>
      <c r="BP31" s="1"/>
      <c r="BQ31" s="1"/>
      <c r="BR31" s="1"/>
      <c r="BS31" s="1"/>
      <c r="BT31" s="1"/>
      <c r="BU31" s="67"/>
      <c r="BV31" s="5"/>
      <c r="BW31" s="5"/>
      <c r="BX31" s="5"/>
      <c r="BY31" s="5"/>
      <c r="BZ31" s="5"/>
      <c r="CA31" s="5"/>
      <c r="CB31" s="5"/>
      <c r="CC31" s="1"/>
      <c r="CD31" s="1"/>
      <c r="CE31" s="1"/>
      <c r="CF31" s="1"/>
      <c r="CG31" s="1"/>
      <c r="CH31" s="1"/>
      <c r="CI31" s="67"/>
      <c r="CJ31" s="5"/>
      <c r="CK31" s="5"/>
      <c r="CL31" s="5"/>
      <c r="CM31" s="5"/>
      <c r="CN31" s="5"/>
      <c r="CO31" s="5"/>
      <c r="CP31" s="5"/>
      <c r="CQ31" s="59"/>
      <c r="CR31" s="59"/>
      <c r="CS31" s="59"/>
      <c r="CT31" s="59"/>
      <c r="CU31" s="59"/>
      <c r="CV31" s="59"/>
      <c r="CW31" s="80"/>
      <c r="CX31" s="30" t="s">
        <v>199</v>
      </c>
    </row>
    <row r="32" spans="1:102" ht="78.75" hidden="1" x14ac:dyDescent="0.2">
      <c r="A32" s="28" t="s">
        <v>11</v>
      </c>
      <c r="B32" s="29" t="s">
        <v>41</v>
      </c>
      <c r="C32" s="25" t="s">
        <v>25</v>
      </c>
      <c r="D32" s="5"/>
      <c r="E32" s="5"/>
      <c r="F32" s="5"/>
      <c r="G32" s="5"/>
      <c r="H32" s="5"/>
      <c r="I32" s="5"/>
      <c r="J32" s="5"/>
      <c r="K32" s="1"/>
      <c r="L32" s="1"/>
      <c r="M32" s="1"/>
      <c r="N32" s="1"/>
      <c r="O32" s="1"/>
      <c r="P32" s="1"/>
      <c r="Q32" s="67"/>
      <c r="R32" s="5"/>
      <c r="S32" s="5"/>
      <c r="T32" s="5"/>
      <c r="U32" s="5"/>
      <c r="V32" s="5"/>
      <c r="W32" s="5"/>
      <c r="X32" s="5"/>
      <c r="Y32" s="1"/>
      <c r="Z32" s="1"/>
      <c r="AA32" s="1"/>
      <c r="AB32" s="1"/>
      <c r="AC32" s="1"/>
      <c r="AD32" s="1"/>
      <c r="AE32" s="1"/>
      <c r="AF32" s="5"/>
      <c r="AG32" s="5"/>
      <c r="AH32" s="5"/>
      <c r="AI32" s="5"/>
      <c r="AJ32" s="5"/>
      <c r="AK32" s="5"/>
      <c r="AL32" s="5"/>
      <c r="AM32" s="1"/>
      <c r="AN32" s="1"/>
      <c r="AO32" s="1"/>
      <c r="AP32" s="1"/>
      <c r="AQ32" s="1"/>
      <c r="AR32" s="1"/>
      <c r="AS32" s="1"/>
      <c r="AT32" s="5"/>
      <c r="AU32" s="5"/>
      <c r="AV32" s="5"/>
      <c r="AW32" s="5"/>
      <c r="AX32" s="5"/>
      <c r="AY32" s="5"/>
      <c r="AZ32" s="5"/>
      <c r="BA32" s="1"/>
      <c r="BB32" s="1"/>
      <c r="BC32" s="1"/>
      <c r="BD32" s="1"/>
      <c r="BE32" s="1"/>
      <c r="BF32" s="1"/>
      <c r="BG32" s="67"/>
      <c r="BH32" s="5"/>
      <c r="BI32" s="5"/>
      <c r="BJ32" s="5"/>
      <c r="BK32" s="5"/>
      <c r="BL32" s="5"/>
      <c r="BM32" s="5"/>
      <c r="BN32" s="5"/>
      <c r="BO32" s="1"/>
      <c r="BP32" s="1"/>
      <c r="BQ32" s="1"/>
      <c r="BR32" s="1"/>
      <c r="BS32" s="1"/>
      <c r="BT32" s="1"/>
      <c r="BU32" s="67"/>
      <c r="BV32" s="5"/>
      <c r="BW32" s="5"/>
      <c r="BX32" s="5"/>
      <c r="BY32" s="5"/>
      <c r="BZ32" s="5"/>
      <c r="CA32" s="5"/>
      <c r="CB32" s="5"/>
      <c r="CC32" s="1"/>
      <c r="CD32" s="1"/>
      <c r="CE32" s="1"/>
      <c r="CF32" s="1"/>
      <c r="CG32" s="1"/>
      <c r="CH32" s="1"/>
      <c r="CI32" s="67"/>
      <c r="CJ32" s="5"/>
      <c r="CK32" s="5"/>
      <c r="CL32" s="5"/>
      <c r="CM32" s="5"/>
      <c r="CN32" s="5"/>
      <c r="CO32" s="5"/>
      <c r="CP32" s="5"/>
      <c r="CQ32" s="59"/>
      <c r="CR32" s="59"/>
      <c r="CS32" s="59"/>
      <c r="CT32" s="59"/>
      <c r="CU32" s="59"/>
      <c r="CV32" s="59"/>
      <c r="CW32" s="80"/>
      <c r="CX32" s="30" t="s">
        <v>199</v>
      </c>
    </row>
    <row r="33" spans="1:102" ht="0.75" hidden="1" customHeight="1" x14ac:dyDescent="0.2">
      <c r="A33" s="28" t="s">
        <v>42</v>
      </c>
      <c r="B33" s="29" t="s">
        <v>43</v>
      </c>
      <c r="C33" s="25" t="s">
        <v>25</v>
      </c>
      <c r="D33" s="5"/>
      <c r="E33" s="5"/>
      <c r="F33" s="5"/>
      <c r="G33" s="5"/>
      <c r="H33" s="5"/>
      <c r="I33" s="5"/>
      <c r="J33" s="5"/>
      <c r="K33" s="1"/>
      <c r="L33" s="1"/>
      <c r="M33" s="1"/>
      <c r="N33" s="1"/>
      <c r="O33" s="1"/>
      <c r="P33" s="1"/>
      <c r="Q33" s="67"/>
      <c r="R33" s="5"/>
      <c r="S33" s="5"/>
      <c r="T33" s="5"/>
      <c r="U33" s="5"/>
      <c r="V33" s="5"/>
      <c r="W33" s="5"/>
      <c r="X33" s="5"/>
      <c r="Y33" s="1"/>
      <c r="Z33" s="1"/>
      <c r="AA33" s="1"/>
      <c r="AB33" s="1"/>
      <c r="AC33" s="1"/>
      <c r="AD33" s="1"/>
      <c r="AE33" s="1"/>
      <c r="AF33" s="5"/>
      <c r="AG33" s="5"/>
      <c r="AH33" s="5"/>
      <c r="AI33" s="5"/>
      <c r="AJ33" s="5"/>
      <c r="AK33" s="5"/>
      <c r="AL33" s="5"/>
      <c r="AM33" s="1"/>
      <c r="AN33" s="1"/>
      <c r="AO33" s="1"/>
      <c r="AP33" s="1"/>
      <c r="AQ33" s="1"/>
      <c r="AR33" s="1"/>
      <c r="AS33" s="1"/>
      <c r="AT33" s="5"/>
      <c r="AU33" s="5"/>
      <c r="AV33" s="5"/>
      <c r="AW33" s="5"/>
      <c r="AX33" s="5"/>
      <c r="AY33" s="5"/>
      <c r="AZ33" s="5"/>
      <c r="BA33" s="1"/>
      <c r="BB33" s="1"/>
      <c r="BC33" s="1"/>
      <c r="BD33" s="1"/>
      <c r="BE33" s="1"/>
      <c r="BF33" s="1"/>
      <c r="BG33" s="67"/>
      <c r="BH33" s="5"/>
      <c r="BI33" s="5"/>
      <c r="BJ33" s="5"/>
      <c r="BK33" s="5"/>
      <c r="BL33" s="5"/>
      <c r="BM33" s="5"/>
      <c r="BN33" s="5"/>
      <c r="BO33" s="1"/>
      <c r="BP33" s="1"/>
      <c r="BQ33" s="1"/>
      <c r="BR33" s="1"/>
      <c r="BS33" s="1"/>
      <c r="BT33" s="1"/>
      <c r="BU33" s="67"/>
      <c r="BV33" s="5"/>
      <c r="BW33" s="5"/>
      <c r="BX33" s="5"/>
      <c r="BY33" s="5"/>
      <c r="BZ33" s="5"/>
      <c r="CA33" s="5"/>
      <c r="CB33" s="5"/>
      <c r="CC33" s="1"/>
      <c r="CD33" s="1"/>
      <c r="CE33" s="1"/>
      <c r="CF33" s="1"/>
      <c r="CG33" s="1"/>
      <c r="CH33" s="1"/>
      <c r="CI33" s="67"/>
      <c r="CJ33" s="5"/>
      <c r="CK33" s="5"/>
      <c r="CL33" s="5"/>
      <c r="CM33" s="5"/>
      <c r="CN33" s="5"/>
      <c r="CO33" s="5"/>
      <c r="CP33" s="5"/>
      <c r="CQ33" s="59"/>
      <c r="CR33" s="59"/>
      <c r="CS33" s="59"/>
      <c r="CT33" s="59"/>
      <c r="CU33" s="59"/>
      <c r="CV33" s="59"/>
      <c r="CW33" s="80"/>
      <c r="CX33" s="30" t="s">
        <v>199</v>
      </c>
    </row>
    <row r="34" spans="1:102" ht="78.75" hidden="1" x14ac:dyDescent="0.2">
      <c r="A34" s="28" t="s">
        <v>12</v>
      </c>
      <c r="B34" s="29" t="s">
        <v>44</v>
      </c>
      <c r="C34" s="25" t="s">
        <v>25</v>
      </c>
      <c r="D34" s="5"/>
      <c r="E34" s="5"/>
      <c r="F34" s="5"/>
      <c r="G34" s="5"/>
      <c r="H34" s="5"/>
      <c r="I34" s="5"/>
      <c r="J34" s="5"/>
      <c r="K34" s="1"/>
      <c r="L34" s="1"/>
      <c r="M34" s="1"/>
      <c r="N34" s="1"/>
      <c r="O34" s="1"/>
      <c r="P34" s="1"/>
      <c r="Q34" s="67"/>
      <c r="R34" s="5"/>
      <c r="S34" s="5"/>
      <c r="T34" s="5"/>
      <c r="U34" s="5"/>
      <c r="V34" s="5"/>
      <c r="W34" s="5"/>
      <c r="X34" s="5"/>
      <c r="Y34" s="1"/>
      <c r="Z34" s="1"/>
      <c r="AA34" s="1"/>
      <c r="AB34" s="1"/>
      <c r="AC34" s="1"/>
      <c r="AD34" s="1"/>
      <c r="AE34" s="1"/>
      <c r="AF34" s="5"/>
      <c r="AG34" s="5"/>
      <c r="AH34" s="5"/>
      <c r="AI34" s="5"/>
      <c r="AJ34" s="5"/>
      <c r="AK34" s="5"/>
      <c r="AL34" s="5"/>
      <c r="AM34" s="1"/>
      <c r="AN34" s="1"/>
      <c r="AO34" s="1"/>
      <c r="AP34" s="1"/>
      <c r="AQ34" s="1"/>
      <c r="AR34" s="1"/>
      <c r="AS34" s="1"/>
      <c r="AT34" s="5"/>
      <c r="AU34" s="5"/>
      <c r="AV34" s="5"/>
      <c r="AW34" s="5"/>
      <c r="AX34" s="5"/>
      <c r="AY34" s="5"/>
      <c r="AZ34" s="5"/>
      <c r="BA34" s="1"/>
      <c r="BB34" s="1"/>
      <c r="BC34" s="1"/>
      <c r="BD34" s="1"/>
      <c r="BE34" s="1"/>
      <c r="BF34" s="1"/>
      <c r="BG34" s="67"/>
      <c r="BH34" s="5"/>
      <c r="BI34" s="5"/>
      <c r="BJ34" s="5"/>
      <c r="BK34" s="5"/>
      <c r="BL34" s="5"/>
      <c r="BM34" s="5"/>
      <c r="BN34" s="5"/>
      <c r="BO34" s="1"/>
      <c r="BP34" s="1"/>
      <c r="BQ34" s="1"/>
      <c r="BR34" s="1"/>
      <c r="BS34" s="1"/>
      <c r="BT34" s="1"/>
      <c r="BU34" s="67"/>
      <c r="BV34" s="5"/>
      <c r="BW34" s="5"/>
      <c r="BX34" s="5"/>
      <c r="BY34" s="5"/>
      <c r="BZ34" s="5"/>
      <c r="CA34" s="5"/>
      <c r="CB34" s="5"/>
      <c r="CC34" s="1"/>
      <c r="CD34" s="1"/>
      <c r="CE34" s="1"/>
      <c r="CF34" s="1"/>
      <c r="CG34" s="1"/>
      <c r="CH34" s="1"/>
      <c r="CI34" s="67"/>
      <c r="CJ34" s="5"/>
      <c r="CK34" s="5"/>
      <c r="CL34" s="5"/>
      <c r="CM34" s="5"/>
      <c r="CN34" s="5"/>
      <c r="CO34" s="5"/>
      <c r="CP34" s="5"/>
      <c r="CQ34" s="59"/>
      <c r="CR34" s="59"/>
      <c r="CS34" s="59"/>
      <c r="CT34" s="59"/>
      <c r="CU34" s="59"/>
      <c r="CV34" s="59"/>
      <c r="CW34" s="80"/>
      <c r="CX34" s="30" t="s">
        <v>199</v>
      </c>
    </row>
    <row r="35" spans="1:102" ht="0.75" hidden="1" customHeight="1" x14ac:dyDescent="0.2">
      <c r="A35" s="28" t="s">
        <v>45</v>
      </c>
      <c r="B35" s="29" t="s">
        <v>46</v>
      </c>
      <c r="C35" s="25" t="s">
        <v>25</v>
      </c>
      <c r="D35" s="5"/>
      <c r="E35" s="5" t="s">
        <v>56</v>
      </c>
      <c r="F35" s="5"/>
      <c r="G35" s="5"/>
      <c r="H35" s="5"/>
      <c r="I35" s="5" t="s">
        <v>56</v>
      </c>
      <c r="J35" s="5"/>
      <c r="K35" s="1"/>
      <c r="L35" s="1" t="s">
        <v>56</v>
      </c>
      <c r="M35" s="1"/>
      <c r="N35" s="1"/>
      <c r="O35" s="1"/>
      <c r="P35" s="1" t="s">
        <v>56</v>
      </c>
      <c r="Q35" s="67"/>
      <c r="R35" s="5"/>
      <c r="S35" s="5" t="s">
        <v>56</v>
      </c>
      <c r="T35" s="5"/>
      <c r="U35" s="5"/>
      <c r="V35" s="5"/>
      <c r="W35" s="5" t="s">
        <v>56</v>
      </c>
      <c r="X35" s="5"/>
      <c r="Y35" s="1"/>
      <c r="Z35" s="1" t="s">
        <v>56</v>
      </c>
      <c r="AA35" s="1"/>
      <c r="AB35" s="1"/>
      <c r="AC35" s="1"/>
      <c r="AD35" s="1" t="s">
        <v>56</v>
      </c>
      <c r="AE35" s="1"/>
      <c r="AF35" s="5"/>
      <c r="AG35" s="5" t="s">
        <v>56</v>
      </c>
      <c r="AH35" s="5"/>
      <c r="AI35" s="5"/>
      <c r="AJ35" s="5"/>
      <c r="AK35" s="5" t="s">
        <v>56</v>
      </c>
      <c r="AL35" s="5"/>
      <c r="AM35" s="1"/>
      <c r="AN35" s="1" t="s">
        <v>56</v>
      </c>
      <c r="AO35" s="1"/>
      <c r="AP35" s="1"/>
      <c r="AQ35" s="1"/>
      <c r="AR35" s="1" t="s">
        <v>56</v>
      </c>
      <c r="AS35" s="1"/>
      <c r="AT35" s="5"/>
      <c r="AU35" s="5" t="s">
        <v>56</v>
      </c>
      <c r="AV35" s="5"/>
      <c r="AW35" s="5"/>
      <c r="AX35" s="5"/>
      <c r="AY35" s="5" t="s">
        <v>56</v>
      </c>
      <c r="AZ35" s="5"/>
      <c r="BA35" s="1"/>
      <c r="BB35" s="1" t="s">
        <v>56</v>
      </c>
      <c r="BC35" s="1"/>
      <c r="BD35" s="1"/>
      <c r="BE35" s="1"/>
      <c r="BF35" s="1" t="s">
        <v>56</v>
      </c>
      <c r="BG35" s="67"/>
      <c r="BH35" s="5"/>
      <c r="BI35" s="5" t="s">
        <v>56</v>
      </c>
      <c r="BJ35" s="5"/>
      <c r="BK35" s="5"/>
      <c r="BL35" s="5"/>
      <c r="BM35" s="5" t="s">
        <v>56</v>
      </c>
      <c r="BN35" s="5"/>
      <c r="BO35" s="1"/>
      <c r="BP35" s="1" t="s">
        <v>56</v>
      </c>
      <c r="BQ35" s="1"/>
      <c r="BR35" s="1"/>
      <c r="BS35" s="1"/>
      <c r="BT35" s="1" t="s">
        <v>56</v>
      </c>
      <c r="BU35" s="67"/>
      <c r="BV35" s="5"/>
      <c r="BW35" s="5" t="s">
        <v>56</v>
      </c>
      <c r="BX35" s="5"/>
      <c r="BY35" s="5"/>
      <c r="BZ35" s="5"/>
      <c r="CA35" s="5" t="s">
        <v>56</v>
      </c>
      <c r="CB35" s="5"/>
      <c r="CC35" s="1"/>
      <c r="CD35" s="1" t="s">
        <v>56</v>
      </c>
      <c r="CE35" s="1"/>
      <c r="CF35" s="1"/>
      <c r="CG35" s="1"/>
      <c r="CH35" s="1" t="s">
        <v>56</v>
      </c>
      <c r="CI35" s="67"/>
      <c r="CJ35" s="5"/>
      <c r="CK35" s="5" t="s">
        <v>56</v>
      </c>
      <c r="CL35" s="5"/>
      <c r="CM35" s="5"/>
      <c r="CN35" s="5"/>
      <c r="CO35" s="5" t="s">
        <v>56</v>
      </c>
      <c r="CP35" s="5"/>
      <c r="CQ35" s="59"/>
      <c r="CR35" s="59" t="s">
        <v>56</v>
      </c>
      <c r="CS35" s="59"/>
      <c r="CT35" s="59"/>
      <c r="CU35" s="59"/>
      <c r="CV35" s="59" t="s">
        <v>56</v>
      </c>
      <c r="CW35" s="80"/>
      <c r="CX35" s="30" t="s">
        <v>199</v>
      </c>
    </row>
    <row r="36" spans="1:102" ht="78.75" hidden="1" x14ac:dyDescent="0.2">
      <c r="A36" s="28" t="s">
        <v>47</v>
      </c>
      <c r="B36" s="29" t="s">
        <v>48</v>
      </c>
      <c r="C36" s="25" t="s">
        <v>25</v>
      </c>
      <c r="D36" s="5"/>
      <c r="E36" s="5"/>
      <c r="F36" s="5"/>
      <c r="G36" s="5"/>
      <c r="H36" s="5"/>
      <c r="I36" s="5"/>
      <c r="J36" s="5"/>
      <c r="K36" s="1"/>
      <c r="L36" s="1"/>
      <c r="M36" s="1"/>
      <c r="N36" s="1"/>
      <c r="O36" s="1"/>
      <c r="P36" s="1"/>
      <c r="Q36" s="67"/>
      <c r="R36" s="5"/>
      <c r="S36" s="5"/>
      <c r="T36" s="5"/>
      <c r="U36" s="5"/>
      <c r="V36" s="5"/>
      <c r="W36" s="5"/>
      <c r="X36" s="5"/>
      <c r="Y36" s="1"/>
      <c r="Z36" s="1"/>
      <c r="AA36" s="1"/>
      <c r="AB36" s="1"/>
      <c r="AC36" s="1"/>
      <c r="AD36" s="1"/>
      <c r="AE36" s="1"/>
      <c r="AF36" s="5"/>
      <c r="AG36" s="5"/>
      <c r="AH36" s="5"/>
      <c r="AI36" s="5"/>
      <c r="AJ36" s="5"/>
      <c r="AK36" s="5"/>
      <c r="AL36" s="5"/>
      <c r="AM36" s="1"/>
      <c r="AN36" s="1"/>
      <c r="AO36" s="1"/>
      <c r="AP36" s="1"/>
      <c r="AQ36" s="1"/>
      <c r="AR36" s="1"/>
      <c r="AS36" s="1"/>
      <c r="AT36" s="5"/>
      <c r="AU36" s="5"/>
      <c r="AV36" s="5"/>
      <c r="AW36" s="5"/>
      <c r="AX36" s="5"/>
      <c r="AY36" s="5"/>
      <c r="AZ36" s="5"/>
      <c r="BA36" s="1"/>
      <c r="BB36" s="1"/>
      <c r="BC36" s="1"/>
      <c r="BD36" s="1"/>
      <c r="BE36" s="1"/>
      <c r="BF36" s="1"/>
      <c r="BG36" s="67"/>
      <c r="BH36" s="5"/>
      <c r="BI36" s="5"/>
      <c r="BJ36" s="5"/>
      <c r="BK36" s="5"/>
      <c r="BL36" s="5"/>
      <c r="BM36" s="5"/>
      <c r="BN36" s="5"/>
      <c r="BO36" s="1"/>
      <c r="BP36" s="1"/>
      <c r="BQ36" s="1"/>
      <c r="BR36" s="1"/>
      <c r="BS36" s="1"/>
      <c r="BT36" s="1"/>
      <c r="BU36" s="67"/>
      <c r="BV36" s="5"/>
      <c r="BW36" s="5"/>
      <c r="BX36" s="5"/>
      <c r="BY36" s="5"/>
      <c r="BZ36" s="5"/>
      <c r="CA36" s="5"/>
      <c r="CB36" s="5"/>
      <c r="CC36" s="1"/>
      <c r="CD36" s="1"/>
      <c r="CE36" s="1"/>
      <c r="CF36" s="1"/>
      <c r="CG36" s="1"/>
      <c r="CH36" s="1"/>
      <c r="CI36" s="67"/>
      <c r="CJ36" s="5"/>
      <c r="CK36" s="5"/>
      <c r="CL36" s="5"/>
      <c r="CM36" s="5"/>
      <c r="CN36" s="5"/>
      <c r="CO36" s="5"/>
      <c r="CP36" s="5"/>
      <c r="CQ36" s="59"/>
      <c r="CR36" s="59"/>
      <c r="CS36" s="59"/>
      <c r="CT36" s="59"/>
      <c r="CU36" s="59"/>
      <c r="CV36" s="59"/>
      <c r="CW36" s="80"/>
      <c r="CX36" s="30" t="s">
        <v>199</v>
      </c>
    </row>
    <row r="37" spans="1:102" ht="31.5" x14ac:dyDescent="0.2">
      <c r="A37" s="28" t="s">
        <v>13</v>
      </c>
      <c r="B37" s="29" t="s">
        <v>49</v>
      </c>
      <c r="C37" s="25" t="s">
        <v>25</v>
      </c>
      <c r="D37" s="5">
        <f>D38+D49+D71+D83</f>
        <v>0.16</v>
      </c>
      <c r="E37" s="5" t="s">
        <v>56</v>
      </c>
      <c r="F37" s="5">
        <f>F38+F49+F71+F83</f>
        <v>31.256</v>
      </c>
      <c r="G37" s="5">
        <f>G38+G49+G71+G83</f>
        <v>0</v>
      </c>
      <c r="H37" s="5">
        <f>H38+H49+H71+H83</f>
        <v>1.26</v>
      </c>
      <c r="I37" s="5" t="s">
        <v>56</v>
      </c>
      <c r="J37" s="5">
        <f>J38+J49+J71+J83</f>
        <v>0</v>
      </c>
      <c r="K37" s="1">
        <f>K38+K49+K71+K83</f>
        <v>0.66</v>
      </c>
      <c r="L37" s="1" t="s">
        <v>56</v>
      </c>
      <c r="M37" s="1">
        <f>M38+M49+M71+M83</f>
        <v>25.468999999999998</v>
      </c>
      <c r="N37" s="1">
        <f>N38+N49+N71+N83</f>
        <v>0</v>
      </c>
      <c r="O37" s="1">
        <f>O38+O49+O71+O83</f>
        <v>3.2350000000000003</v>
      </c>
      <c r="P37" s="1" t="s">
        <v>56</v>
      </c>
      <c r="Q37" s="67">
        <f>Q38+Q49+Q71+Q83</f>
        <v>2020</v>
      </c>
      <c r="R37" s="5">
        <f>R38+R49+R71+R83</f>
        <v>0.16</v>
      </c>
      <c r="S37" s="5" t="s">
        <v>56</v>
      </c>
      <c r="T37" s="5">
        <f>T38+T49+T71+T83</f>
        <v>9.0139999999999993</v>
      </c>
      <c r="U37" s="5">
        <f>U38+U49+U71+U83</f>
        <v>0</v>
      </c>
      <c r="V37" s="5">
        <f>V38+V49+V71+V83</f>
        <v>0.5</v>
      </c>
      <c r="W37" s="5" t="s">
        <v>56</v>
      </c>
      <c r="X37" s="5">
        <f>X38+X49+X71+X83</f>
        <v>0</v>
      </c>
      <c r="Y37" s="1">
        <f>Y38+Y49+Y71+Y83</f>
        <v>0.41000000000000003</v>
      </c>
      <c r="Z37" s="1" t="s">
        <v>56</v>
      </c>
      <c r="AA37" s="1">
        <f>AA38+AA49+AA71+AA83</f>
        <v>9.0139999999999993</v>
      </c>
      <c r="AB37" s="1">
        <f>AB38+AB49+AB71+AB83</f>
        <v>0</v>
      </c>
      <c r="AC37" s="1">
        <f>AC38+AC49+AC71+AC83</f>
        <v>0.5</v>
      </c>
      <c r="AD37" s="1" t="s">
        <v>56</v>
      </c>
      <c r="AE37" s="1">
        <f>AE38+AE49+AE71+AE83</f>
        <v>0</v>
      </c>
      <c r="AF37" s="5">
        <f>AF38+AF49+AF71+AF83</f>
        <v>0</v>
      </c>
      <c r="AG37" s="5" t="s">
        <v>56</v>
      </c>
      <c r="AH37" s="5">
        <f>AH38+AH49+AH71+AH83</f>
        <v>3.758</v>
      </c>
      <c r="AI37" s="5">
        <f>AI38+AI49+AI71+AI83</f>
        <v>0</v>
      </c>
      <c r="AJ37" s="5">
        <f>AJ38+AJ49+AJ71+AJ83</f>
        <v>0</v>
      </c>
      <c r="AK37" s="5" t="s">
        <v>56</v>
      </c>
      <c r="AL37" s="5">
        <f>AL38+AL49+AL71+AL83</f>
        <v>0</v>
      </c>
      <c r="AM37" s="1">
        <f>AM38+AM49+AM71+AM83</f>
        <v>0</v>
      </c>
      <c r="AN37" s="1" t="s">
        <v>56</v>
      </c>
      <c r="AO37" s="1">
        <f>AO38+AO49+AO71+AO83</f>
        <v>2.6619999999999999</v>
      </c>
      <c r="AP37" s="1">
        <f>AP38+AP49+AP71+AP83</f>
        <v>0</v>
      </c>
      <c r="AQ37" s="1">
        <f>AQ38+AQ49+AQ71+AQ83</f>
        <v>2.7350000000000003</v>
      </c>
      <c r="AR37" s="1" t="s">
        <v>56</v>
      </c>
      <c r="AS37" s="1">
        <f>AS38+AS49+AS71+AS83</f>
        <v>0</v>
      </c>
      <c r="AT37" s="5">
        <f>AT38+AT49+AT71+AT83</f>
        <v>0.25</v>
      </c>
      <c r="AU37" s="5" t="s">
        <v>56</v>
      </c>
      <c r="AV37" s="5">
        <f>AV38+AV49+AV71+AV83</f>
        <v>4.0590000000000002</v>
      </c>
      <c r="AW37" s="5">
        <f>AW38+AW49+AW71+AW83</f>
        <v>0</v>
      </c>
      <c r="AX37" s="5">
        <f>AX38+AX49+AX71+AX83</f>
        <v>0</v>
      </c>
      <c r="AY37" s="5" t="s">
        <v>56</v>
      </c>
      <c r="AZ37" s="78">
        <f>AZ38+AZ49+AZ71+AZ83</f>
        <v>420</v>
      </c>
      <c r="BA37" s="1">
        <f>BA38+BA49+BA71+BA83</f>
        <v>0</v>
      </c>
      <c r="BB37" s="1" t="s">
        <v>56</v>
      </c>
      <c r="BC37" s="1">
        <f>BC38+BC49+BC71+BC83</f>
        <v>4.1639999999999997</v>
      </c>
      <c r="BD37" s="1">
        <f>BD38+BD49+BD71+BD83</f>
        <v>0</v>
      </c>
      <c r="BE37" s="1">
        <f>BE38+BE49+BE71+BE83</f>
        <v>0</v>
      </c>
      <c r="BF37" s="1" t="s">
        <v>56</v>
      </c>
      <c r="BG37" s="67">
        <f>BG38+BG49+BG71+BG83</f>
        <v>450</v>
      </c>
      <c r="BH37" s="5">
        <f>BH38+BH49+BH71+BH83</f>
        <v>0</v>
      </c>
      <c r="BI37" s="5" t="s">
        <v>56</v>
      </c>
      <c r="BJ37" s="5">
        <f>BJ38+BJ49+BJ71+BJ83</f>
        <v>3.1310000000000002</v>
      </c>
      <c r="BK37" s="5">
        <f>BK38+BK49+BK71+BK83</f>
        <v>0</v>
      </c>
      <c r="BL37" s="5">
        <f>BL38+BL49+BL71+BL83</f>
        <v>0</v>
      </c>
      <c r="BM37" s="5" t="s">
        <v>56</v>
      </c>
      <c r="BN37" s="78">
        <f>BN38+BN49+BN71+BN83</f>
        <v>1297</v>
      </c>
      <c r="BO37" s="1">
        <f>BO38+BO49+BO71+BO83</f>
        <v>0</v>
      </c>
      <c r="BP37" s="1" t="s">
        <v>56</v>
      </c>
      <c r="BQ37" s="1">
        <f>BQ38+BQ49+BQ71+BQ83</f>
        <v>3.1310000000000002</v>
      </c>
      <c r="BR37" s="1">
        <f>BR38+BR49+BR71+BR83</f>
        <v>0</v>
      </c>
      <c r="BS37" s="1">
        <f>BS38+BS49+BS71+BS83</f>
        <v>0</v>
      </c>
      <c r="BT37" s="1" t="s">
        <v>56</v>
      </c>
      <c r="BU37" s="67">
        <f>BU38+BU49+BU71+BU83</f>
        <v>1450</v>
      </c>
      <c r="BV37" s="5">
        <f>BV38+BV49+BV71+BV83</f>
        <v>0</v>
      </c>
      <c r="BW37" s="5" t="s">
        <v>56</v>
      </c>
      <c r="BX37" s="5">
        <f>BX38+BX49+BX71+BX83</f>
        <v>7.4149999999999991</v>
      </c>
      <c r="BY37" s="5">
        <f>BY38+BY49+BY71+BY83</f>
        <v>0</v>
      </c>
      <c r="BZ37" s="5">
        <f>BZ38+BZ49+BZ71+BZ83</f>
        <v>0</v>
      </c>
      <c r="CA37" s="5" t="s">
        <v>56</v>
      </c>
      <c r="CB37" s="78">
        <f>CB38+CB49+CB71+CB83</f>
        <v>978</v>
      </c>
      <c r="CC37" s="1">
        <f>CC38+CC49+CC71+CC83</f>
        <v>0.5</v>
      </c>
      <c r="CD37" s="1" t="s">
        <v>56</v>
      </c>
      <c r="CE37" s="1">
        <f>CE38+CE49+CE71+CE83</f>
        <v>5.5069999999999997</v>
      </c>
      <c r="CF37" s="1">
        <f>CF38+CF49+CF71+CF83</f>
        <v>0</v>
      </c>
      <c r="CG37" s="1">
        <f>CG38+CG49+CG71+CG83</f>
        <v>0</v>
      </c>
      <c r="CH37" s="1" t="s">
        <v>56</v>
      </c>
      <c r="CI37" s="67">
        <f>CI38+CI49+CI71+CI83</f>
        <v>1288</v>
      </c>
      <c r="CJ37" s="5">
        <f>CJ38+CJ49+CJ71+CJ83</f>
        <v>0.41000000000000003</v>
      </c>
      <c r="CK37" s="5" t="s">
        <v>56</v>
      </c>
      <c r="CL37" s="5">
        <f>CL38+CL49+CL71+CL83</f>
        <v>29.747</v>
      </c>
      <c r="CM37" s="5">
        <f>CM38+CM49+CM71+CM83</f>
        <v>0</v>
      </c>
      <c r="CN37" s="5">
        <f>CN38+CN49+CN71+CN83</f>
        <v>1.26</v>
      </c>
      <c r="CO37" s="5" t="s">
        <v>56</v>
      </c>
      <c r="CP37" s="78">
        <f>CP38+CP49+CP71+CP83</f>
        <v>2020</v>
      </c>
      <c r="CQ37" s="59">
        <f>CQ38+CQ49+CQ71+CQ83</f>
        <v>0.91</v>
      </c>
      <c r="CR37" s="59" t="s">
        <v>56</v>
      </c>
      <c r="CS37" s="59">
        <f>CS38+CS49+CS71+CS83</f>
        <v>24.478000000000002</v>
      </c>
      <c r="CT37" s="59">
        <f>CT38+CT49+CT71+CT83</f>
        <v>0</v>
      </c>
      <c r="CU37" s="59">
        <f>CU38+CU49+CU71+CU83</f>
        <v>3.2350000000000003</v>
      </c>
      <c r="CV37" s="59" t="s">
        <v>56</v>
      </c>
      <c r="CW37" s="80">
        <f>CW38+CW49+CW71+CW83</f>
        <v>3188</v>
      </c>
      <c r="CX37" s="34" t="s">
        <v>199</v>
      </c>
    </row>
    <row r="38" spans="1:102" ht="63" x14ac:dyDescent="0.2">
      <c r="A38" s="28" t="s">
        <v>14</v>
      </c>
      <c r="B38" s="29" t="s">
        <v>50</v>
      </c>
      <c r="C38" s="25" t="s">
        <v>25</v>
      </c>
      <c r="D38" s="5">
        <f>D39+D45</f>
        <v>0.16</v>
      </c>
      <c r="E38" s="5" t="s">
        <v>56</v>
      </c>
      <c r="F38" s="5">
        <f>F39+F45</f>
        <v>0</v>
      </c>
      <c r="G38" s="5">
        <f>G39+G45</f>
        <v>0</v>
      </c>
      <c r="H38" s="5">
        <f>H39+H45</f>
        <v>0</v>
      </c>
      <c r="I38" s="5" t="s">
        <v>56</v>
      </c>
      <c r="J38" s="5">
        <f>J39+J45</f>
        <v>0</v>
      </c>
      <c r="K38" s="1">
        <f>K39+K45</f>
        <v>0.66</v>
      </c>
      <c r="L38" s="1" t="s">
        <v>56</v>
      </c>
      <c r="M38" s="1">
        <f>M39+M45</f>
        <v>0</v>
      </c>
      <c r="N38" s="1">
        <f>N39+N45</f>
        <v>0</v>
      </c>
      <c r="O38" s="1">
        <f>O39+O45</f>
        <v>0</v>
      </c>
      <c r="P38" s="1" t="s">
        <v>56</v>
      </c>
      <c r="Q38" s="1">
        <f>Q39+Q45</f>
        <v>0</v>
      </c>
      <c r="R38" s="5">
        <f>R39+R45</f>
        <v>0.16</v>
      </c>
      <c r="S38" s="5" t="s">
        <v>56</v>
      </c>
      <c r="T38" s="5">
        <f>T39+T45</f>
        <v>0</v>
      </c>
      <c r="U38" s="5">
        <f>U39+U45</f>
        <v>0</v>
      </c>
      <c r="V38" s="5">
        <f>V39+V45</f>
        <v>0</v>
      </c>
      <c r="W38" s="5" t="s">
        <v>56</v>
      </c>
      <c r="X38" s="5">
        <f>X39+X45</f>
        <v>0</v>
      </c>
      <c r="Y38" s="1">
        <f>Y39+Y45</f>
        <v>0.41000000000000003</v>
      </c>
      <c r="Z38" s="1" t="s">
        <v>56</v>
      </c>
      <c r="AA38" s="1">
        <f>AA39+AA45</f>
        <v>0</v>
      </c>
      <c r="AB38" s="1">
        <f>AB39+AB45</f>
        <v>0</v>
      </c>
      <c r="AC38" s="1">
        <f>AC39+AC45</f>
        <v>0</v>
      </c>
      <c r="AD38" s="1" t="s">
        <v>56</v>
      </c>
      <c r="AE38" s="1">
        <f>AE39+AE45</f>
        <v>0</v>
      </c>
      <c r="AF38" s="5">
        <f>AF39+AF45</f>
        <v>0</v>
      </c>
      <c r="AG38" s="5" t="s">
        <v>56</v>
      </c>
      <c r="AH38" s="5">
        <f>AH39+AH45</f>
        <v>0</v>
      </c>
      <c r="AI38" s="5">
        <f>AI39+AI45</f>
        <v>0</v>
      </c>
      <c r="AJ38" s="5">
        <f>AJ39+AJ45</f>
        <v>0</v>
      </c>
      <c r="AK38" s="5" t="s">
        <v>56</v>
      </c>
      <c r="AL38" s="5">
        <f>AL39+AL45</f>
        <v>0</v>
      </c>
      <c r="AM38" s="1">
        <f>AM39+AM45</f>
        <v>0</v>
      </c>
      <c r="AN38" s="1" t="s">
        <v>56</v>
      </c>
      <c r="AO38" s="1">
        <f>AO39+AO45</f>
        <v>0</v>
      </c>
      <c r="AP38" s="1">
        <f>AP39+AP45</f>
        <v>0</v>
      </c>
      <c r="AQ38" s="1">
        <f>AQ39+AQ45</f>
        <v>0</v>
      </c>
      <c r="AR38" s="1" t="s">
        <v>56</v>
      </c>
      <c r="AS38" s="1">
        <f>AS39+AS45</f>
        <v>0</v>
      </c>
      <c r="AT38" s="5">
        <f>AT39+AT45</f>
        <v>0.25</v>
      </c>
      <c r="AU38" s="5" t="s">
        <v>56</v>
      </c>
      <c r="AV38" s="5">
        <f>AV39+AV45</f>
        <v>0</v>
      </c>
      <c r="AW38" s="5">
        <f>AW39+AW45</f>
        <v>0</v>
      </c>
      <c r="AX38" s="5">
        <f>AX39+AX45</f>
        <v>0</v>
      </c>
      <c r="AY38" s="5" t="s">
        <v>56</v>
      </c>
      <c r="AZ38" s="5">
        <f>AZ39+AZ45</f>
        <v>0</v>
      </c>
      <c r="BA38" s="1">
        <f>BA39+BA45</f>
        <v>0</v>
      </c>
      <c r="BB38" s="1" t="s">
        <v>56</v>
      </c>
      <c r="BC38" s="1">
        <f>BC39+BC45</f>
        <v>0</v>
      </c>
      <c r="BD38" s="1">
        <f>BD39+BD45</f>
        <v>0</v>
      </c>
      <c r="BE38" s="1">
        <f>BE39+BE45</f>
        <v>0</v>
      </c>
      <c r="BF38" s="1" t="s">
        <v>56</v>
      </c>
      <c r="BG38" s="67">
        <f>BG39+BG45</f>
        <v>0</v>
      </c>
      <c r="BH38" s="5">
        <f>BH39+BH45</f>
        <v>0</v>
      </c>
      <c r="BI38" s="5" t="s">
        <v>56</v>
      </c>
      <c r="BJ38" s="5">
        <f>BJ39+BJ45</f>
        <v>0</v>
      </c>
      <c r="BK38" s="5">
        <f>BK39+BK45</f>
        <v>0</v>
      </c>
      <c r="BL38" s="5">
        <f>BL39+BL45</f>
        <v>0</v>
      </c>
      <c r="BM38" s="5" t="s">
        <v>56</v>
      </c>
      <c r="BN38" s="5">
        <f>BN39+BN45</f>
        <v>0</v>
      </c>
      <c r="BO38" s="1">
        <f>BO39+BO45</f>
        <v>0</v>
      </c>
      <c r="BP38" s="1" t="s">
        <v>56</v>
      </c>
      <c r="BQ38" s="1">
        <f>BQ39+BQ45</f>
        <v>0</v>
      </c>
      <c r="BR38" s="1">
        <f>BR39+BR45</f>
        <v>0</v>
      </c>
      <c r="BS38" s="1">
        <f>BS39+BS45</f>
        <v>0</v>
      </c>
      <c r="BT38" s="1" t="s">
        <v>56</v>
      </c>
      <c r="BU38" s="67">
        <f>BU39+BU45</f>
        <v>0</v>
      </c>
      <c r="BV38" s="5">
        <f>BV39+BV45</f>
        <v>0</v>
      </c>
      <c r="BW38" s="5" t="s">
        <v>56</v>
      </c>
      <c r="BX38" s="5">
        <f>BX39+BX45</f>
        <v>0</v>
      </c>
      <c r="BY38" s="5">
        <f>BY39+BY45</f>
        <v>0</v>
      </c>
      <c r="BZ38" s="5">
        <f>BZ39+BZ45</f>
        <v>0</v>
      </c>
      <c r="CA38" s="5" t="s">
        <v>56</v>
      </c>
      <c r="CB38" s="5">
        <f>CB39+CB45</f>
        <v>0</v>
      </c>
      <c r="CC38" s="1">
        <f>CC39+CC45</f>
        <v>0.5</v>
      </c>
      <c r="CD38" s="1" t="s">
        <v>56</v>
      </c>
      <c r="CE38" s="1">
        <f>CE39+CE45</f>
        <v>0</v>
      </c>
      <c r="CF38" s="1">
        <f>CF39+CF45</f>
        <v>0</v>
      </c>
      <c r="CG38" s="1">
        <f>CG39+CG45</f>
        <v>0</v>
      </c>
      <c r="CH38" s="1" t="s">
        <v>56</v>
      </c>
      <c r="CI38" s="67">
        <f>CI39+CI45</f>
        <v>0</v>
      </c>
      <c r="CJ38" s="5">
        <f>CJ39+CJ45</f>
        <v>0.41000000000000003</v>
      </c>
      <c r="CK38" s="5" t="s">
        <v>56</v>
      </c>
      <c r="CL38" s="5">
        <f>CL39+CL45</f>
        <v>0</v>
      </c>
      <c r="CM38" s="5">
        <f>CM39+CM45</f>
        <v>0</v>
      </c>
      <c r="CN38" s="5">
        <f>CN39+CN45</f>
        <v>0</v>
      </c>
      <c r="CO38" s="5" t="s">
        <v>56</v>
      </c>
      <c r="CP38" s="5">
        <f>CP39+CP45</f>
        <v>0</v>
      </c>
      <c r="CQ38" s="59">
        <f>CQ39+CQ45</f>
        <v>0.91</v>
      </c>
      <c r="CR38" s="59" t="s">
        <v>56</v>
      </c>
      <c r="CS38" s="59">
        <f>CS39+CS45</f>
        <v>0</v>
      </c>
      <c r="CT38" s="59">
        <f>CT39+CT45</f>
        <v>0</v>
      </c>
      <c r="CU38" s="59">
        <f>CU39+CU45</f>
        <v>0</v>
      </c>
      <c r="CV38" s="59" t="s">
        <v>56</v>
      </c>
      <c r="CW38" s="80">
        <f>CW39+CW45</f>
        <v>0</v>
      </c>
      <c r="CX38" s="34" t="s">
        <v>199</v>
      </c>
    </row>
    <row r="39" spans="1:102" ht="31.5" x14ac:dyDescent="0.2">
      <c r="A39" s="28" t="s">
        <v>15</v>
      </c>
      <c r="B39" s="36" t="s">
        <v>51</v>
      </c>
      <c r="C39" s="37" t="s">
        <v>25</v>
      </c>
      <c r="D39" s="55">
        <f>D40+D43+D44</f>
        <v>0.16</v>
      </c>
      <c r="E39" s="55" t="s">
        <v>56</v>
      </c>
      <c r="F39" s="55">
        <f t="shared" ref="F39:H39" si="0">F40+F43+F44</f>
        <v>0</v>
      </c>
      <c r="G39" s="55">
        <f t="shared" si="0"/>
        <v>0</v>
      </c>
      <c r="H39" s="55">
        <f t="shared" si="0"/>
        <v>0</v>
      </c>
      <c r="I39" s="55" t="s">
        <v>56</v>
      </c>
      <c r="J39" s="55">
        <f t="shared" ref="J39:Q39" si="1">J40+J43+J44</f>
        <v>0</v>
      </c>
      <c r="K39" s="55">
        <f t="shared" si="1"/>
        <v>0.66</v>
      </c>
      <c r="L39" s="55" t="s">
        <v>56</v>
      </c>
      <c r="M39" s="55">
        <f t="shared" si="1"/>
        <v>0</v>
      </c>
      <c r="N39" s="55">
        <f t="shared" si="1"/>
        <v>0</v>
      </c>
      <c r="O39" s="55">
        <f t="shared" si="1"/>
        <v>0</v>
      </c>
      <c r="P39" s="55" t="s">
        <v>56</v>
      </c>
      <c r="Q39" s="55">
        <f t="shared" si="1"/>
        <v>0</v>
      </c>
      <c r="R39" s="55">
        <f t="shared" ref="R39" si="2">R40+R43+R44</f>
        <v>0.16</v>
      </c>
      <c r="S39" s="55" t="s">
        <v>56</v>
      </c>
      <c r="T39" s="55">
        <f t="shared" ref="T39:V39" si="3">T40+T43+T44</f>
        <v>0</v>
      </c>
      <c r="U39" s="55">
        <f t="shared" si="3"/>
        <v>0</v>
      </c>
      <c r="V39" s="55">
        <f t="shared" si="3"/>
        <v>0</v>
      </c>
      <c r="W39" s="55" t="s">
        <v>56</v>
      </c>
      <c r="X39" s="55">
        <f t="shared" ref="X39:Y39" si="4">X40+X43+X44</f>
        <v>0</v>
      </c>
      <c r="Y39" s="55">
        <f t="shared" si="4"/>
        <v>0.41000000000000003</v>
      </c>
      <c r="Z39" s="55" t="s">
        <v>56</v>
      </c>
      <c r="AA39" s="55">
        <f t="shared" ref="AA39:AC39" si="5">AA40+AA43+AA44</f>
        <v>0</v>
      </c>
      <c r="AB39" s="55">
        <f t="shared" si="5"/>
        <v>0</v>
      </c>
      <c r="AC39" s="55">
        <f t="shared" si="5"/>
        <v>0</v>
      </c>
      <c r="AD39" s="55" t="s">
        <v>56</v>
      </c>
      <c r="AE39" s="55">
        <f t="shared" ref="AE39:AF39" si="6">AE40+AE43+AE44</f>
        <v>0</v>
      </c>
      <c r="AF39" s="55">
        <f t="shared" si="6"/>
        <v>0</v>
      </c>
      <c r="AG39" s="55" t="s">
        <v>56</v>
      </c>
      <c r="AH39" s="55">
        <f t="shared" ref="AH39:AJ39" si="7">AH40+AH43+AH44</f>
        <v>0</v>
      </c>
      <c r="AI39" s="55">
        <f t="shared" si="7"/>
        <v>0</v>
      </c>
      <c r="AJ39" s="55">
        <f t="shared" si="7"/>
        <v>0</v>
      </c>
      <c r="AK39" s="55" t="s">
        <v>56</v>
      </c>
      <c r="AL39" s="55">
        <f t="shared" ref="AL39:AM39" si="8">AL40+AL43+AL44</f>
        <v>0</v>
      </c>
      <c r="AM39" s="55">
        <f t="shared" si="8"/>
        <v>0</v>
      </c>
      <c r="AN39" s="55" t="s">
        <v>56</v>
      </c>
      <c r="AO39" s="55">
        <f t="shared" ref="AO39:AQ39" si="9">AO40+AO43+AO44</f>
        <v>0</v>
      </c>
      <c r="AP39" s="55">
        <f t="shared" si="9"/>
        <v>0</v>
      </c>
      <c r="AQ39" s="55">
        <f t="shared" si="9"/>
        <v>0</v>
      </c>
      <c r="AR39" s="55" t="s">
        <v>56</v>
      </c>
      <c r="AS39" s="55">
        <f t="shared" ref="AS39:AT39" si="10">AS40+AS43+AS44</f>
        <v>0</v>
      </c>
      <c r="AT39" s="55">
        <f t="shared" si="10"/>
        <v>0.25</v>
      </c>
      <c r="AU39" s="55" t="s">
        <v>56</v>
      </c>
      <c r="AV39" s="55">
        <f t="shared" ref="AV39:AX39" si="11">AV40+AV43+AV44</f>
        <v>0</v>
      </c>
      <c r="AW39" s="55">
        <f t="shared" si="11"/>
        <v>0</v>
      </c>
      <c r="AX39" s="55">
        <f t="shared" si="11"/>
        <v>0</v>
      </c>
      <c r="AY39" s="55" t="s">
        <v>56</v>
      </c>
      <c r="AZ39" s="55">
        <f t="shared" ref="AZ39:BA39" si="12">AZ40+AZ43+AZ44</f>
        <v>0</v>
      </c>
      <c r="BA39" s="55">
        <f t="shared" si="12"/>
        <v>0</v>
      </c>
      <c r="BB39" s="55" t="s">
        <v>56</v>
      </c>
      <c r="BC39" s="55">
        <f t="shared" ref="BC39:BE39" si="13">BC40+BC43+BC44</f>
        <v>0</v>
      </c>
      <c r="BD39" s="55">
        <f t="shared" si="13"/>
        <v>0</v>
      </c>
      <c r="BE39" s="55">
        <f t="shared" si="13"/>
        <v>0</v>
      </c>
      <c r="BF39" s="55" t="s">
        <v>56</v>
      </c>
      <c r="BG39" s="68">
        <f t="shared" ref="BG39:BH39" si="14">BG40+BG43+BG44</f>
        <v>0</v>
      </c>
      <c r="BH39" s="55">
        <f t="shared" si="14"/>
        <v>0</v>
      </c>
      <c r="BI39" s="55" t="s">
        <v>56</v>
      </c>
      <c r="BJ39" s="55">
        <f t="shared" ref="BJ39:BL39" si="15">BJ40+BJ43+BJ44</f>
        <v>0</v>
      </c>
      <c r="BK39" s="55">
        <f t="shared" si="15"/>
        <v>0</v>
      </c>
      <c r="BL39" s="55">
        <f t="shared" si="15"/>
        <v>0</v>
      </c>
      <c r="BM39" s="55" t="s">
        <v>56</v>
      </c>
      <c r="BN39" s="55">
        <f t="shared" ref="BN39:BO39" si="16">BN40+BN43+BN44</f>
        <v>0</v>
      </c>
      <c r="BO39" s="55">
        <f t="shared" si="16"/>
        <v>0</v>
      </c>
      <c r="BP39" s="55" t="s">
        <v>56</v>
      </c>
      <c r="BQ39" s="55">
        <f t="shared" ref="BQ39:BS39" si="17">BQ40+BQ43+BQ44</f>
        <v>0</v>
      </c>
      <c r="BR39" s="55">
        <f t="shared" si="17"/>
        <v>0</v>
      </c>
      <c r="BS39" s="55">
        <f t="shared" si="17"/>
        <v>0</v>
      </c>
      <c r="BT39" s="55" t="s">
        <v>56</v>
      </c>
      <c r="BU39" s="68">
        <f t="shared" ref="BU39:BV39" si="18">BU40+BU43+BU44</f>
        <v>0</v>
      </c>
      <c r="BV39" s="55">
        <f t="shared" si="18"/>
        <v>0</v>
      </c>
      <c r="BW39" s="55" t="s">
        <v>56</v>
      </c>
      <c r="BX39" s="55">
        <f t="shared" ref="BX39:BY39" si="19">BX40+BX43+BX44</f>
        <v>0</v>
      </c>
      <c r="BY39" s="55">
        <f t="shared" si="19"/>
        <v>0</v>
      </c>
      <c r="BZ39" s="55">
        <f>BZ40+BZ43+BZ44</f>
        <v>0</v>
      </c>
      <c r="CA39" s="55" t="s">
        <v>56</v>
      </c>
      <c r="CB39" s="55">
        <f t="shared" ref="CB39:CC39" si="20">CB40+CB43+CB44</f>
        <v>0</v>
      </c>
      <c r="CC39" s="55">
        <f t="shared" si="20"/>
        <v>0.5</v>
      </c>
      <c r="CD39" s="55" t="s">
        <v>56</v>
      </c>
      <c r="CE39" s="55">
        <f t="shared" ref="CE39:CG39" si="21">CE40+CE43+CE44</f>
        <v>0</v>
      </c>
      <c r="CF39" s="55">
        <f t="shared" si="21"/>
        <v>0</v>
      </c>
      <c r="CG39" s="55">
        <f t="shared" si="21"/>
        <v>0</v>
      </c>
      <c r="CH39" s="55" t="s">
        <v>56</v>
      </c>
      <c r="CI39" s="68">
        <f t="shared" ref="CI39" si="22">CI40+CI43+CI44</f>
        <v>0</v>
      </c>
      <c r="CJ39" s="55">
        <f t="shared" ref="CJ39" si="23">CJ40+CJ43+CJ44</f>
        <v>0.41000000000000003</v>
      </c>
      <c r="CK39" s="55" t="s">
        <v>56</v>
      </c>
      <c r="CL39" s="55">
        <f>CL40+CL43+CL44</f>
        <v>0</v>
      </c>
      <c r="CM39" s="55">
        <f t="shared" ref="CM39:CN39" si="24">CM40+CM43+CM44</f>
        <v>0</v>
      </c>
      <c r="CN39" s="55">
        <f t="shared" si="24"/>
        <v>0</v>
      </c>
      <c r="CO39" s="55" t="s">
        <v>56</v>
      </c>
      <c r="CP39" s="55">
        <f>CP40+CP43+CP44</f>
        <v>0</v>
      </c>
      <c r="CQ39" s="55">
        <f t="shared" ref="CQ39" si="25">CQ40+CQ43+CQ44</f>
        <v>0.91</v>
      </c>
      <c r="CR39" s="55" t="s">
        <v>56</v>
      </c>
      <c r="CS39" s="55">
        <f>CS40+CS43+CS44</f>
        <v>0</v>
      </c>
      <c r="CT39" s="55">
        <f t="shared" ref="CT39:CU39" si="26">CT40+CT43+CT44</f>
        <v>0</v>
      </c>
      <c r="CU39" s="55">
        <f t="shared" si="26"/>
        <v>0</v>
      </c>
      <c r="CV39" s="55" t="s">
        <v>56</v>
      </c>
      <c r="CW39" s="68">
        <f>CW40+CW43+CW44</f>
        <v>0</v>
      </c>
      <c r="CX39" s="30" t="s">
        <v>199</v>
      </c>
    </row>
    <row r="40" spans="1:102" ht="47.25" x14ac:dyDescent="0.2">
      <c r="A40" s="38" t="s">
        <v>174</v>
      </c>
      <c r="B40" s="39" t="s">
        <v>228</v>
      </c>
      <c r="C40" s="40" t="s">
        <v>244</v>
      </c>
      <c r="D40" s="54">
        <v>0.16</v>
      </c>
      <c r="E40" s="5" t="s">
        <v>56</v>
      </c>
      <c r="F40" s="6" t="s">
        <v>200</v>
      </c>
      <c r="G40" s="6" t="s">
        <v>200</v>
      </c>
      <c r="H40" s="6" t="s">
        <v>200</v>
      </c>
      <c r="I40" s="5" t="s">
        <v>56</v>
      </c>
      <c r="J40" s="6" t="s">
        <v>200</v>
      </c>
      <c r="K40" s="1">
        <f t="shared" ref="K40:K43" si="27">CQ40</f>
        <v>0.16</v>
      </c>
      <c r="L40" s="1" t="s">
        <v>56</v>
      </c>
      <c r="M40" s="1">
        <f t="shared" ref="M40:O44" si="28">CS40</f>
        <v>0</v>
      </c>
      <c r="N40" s="1">
        <f t="shared" si="28"/>
        <v>0</v>
      </c>
      <c r="O40" s="1">
        <f t="shared" si="28"/>
        <v>0</v>
      </c>
      <c r="P40" s="1" t="s">
        <v>56</v>
      </c>
      <c r="Q40" s="1">
        <f t="shared" ref="Q40:Q44" si="29">CW40</f>
        <v>0</v>
      </c>
      <c r="R40" s="54">
        <v>0.16</v>
      </c>
      <c r="S40" s="5" t="s">
        <v>56</v>
      </c>
      <c r="T40" s="6" t="s">
        <v>200</v>
      </c>
      <c r="U40" s="6" t="s">
        <v>200</v>
      </c>
      <c r="V40" s="6" t="s">
        <v>200</v>
      </c>
      <c r="W40" s="5" t="s">
        <v>56</v>
      </c>
      <c r="X40" s="6" t="s">
        <v>200</v>
      </c>
      <c r="Y40" s="1">
        <v>0.16</v>
      </c>
      <c r="Z40" s="1" t="s">
        <v>56</v>
      </c>
      <c r="AA40" s="1">
        <v>0</v>
      </c>
      <c r="AB40" s="1">
        <v>0</v>
      </c>
      <c r="AC40" s="1">
        <v>0</v>
      </c>
      <c r="AD40" s="1" t="s">
        <v>56</v>
      </c>
      <c r="AE40" s="1">
        <v>0</v>
      </c>
      <c r="AF40" s="5">
        <v>0</v>
      </c>
      <c r="AG40" s="5" t="s">
        <v>56</v>
      </c>
      <c r="AH40" s="6" t="s">
        <v>200</v>
      </c>
      <c r="AI40" s="6" t="s">
        <v>200</v>
      </c>
      <c r="AJ40" s="6" t="s">
        <v>200</v>
      </c>
      <c r="AK40" s="5" t="s">
        <v>56</v>
      </c>
      <c r="AL40" s="6" t="s">
        <v>200</v>
      </c>
      <c r="AM40" s="1">
        <f t="shared" ref="AM40:AM43" si="30">DE40</f>
        <v>0</v>
      </c>
      <c r="AN40" s="1" t="s">
        <v>56</v>
      </c>
      <c r="AO40" s="1">
        <f t="shared" ref="AO40:AO44" si="31">DG40</f>
        <v>0</v>
      </c>
      <c r="AP40" s="1">
        <f t="shared" ref="AP40:AP44" si="32">DH40</f>
        <v>0</v>
      </c>
      <c r="AQ40" s="1">
        <f t="shared" ref="AQ40:AQ44" si="33">DI40</f>
        <v>0</v>
      </c>
      <c r="AR40" s="1" t="s">
        <v>56</v>
      </c>
      <c r="AS40" s="1">
        <f t="shared" ref="AS40:AS44" si="34">DK40</f>
        <v>0</v>
      </c>
      <c r="AT40" s="6" t="s">
        <v>200</v>
      </c>
      <c r="AU40" s="5" t="s">
        <v>56</v>
      </c>
      <c r="AV40" s="6" t="s">
        <v>200</v>
      </c>
      <c r="AW40" s="6" t="s">
        <v>200</v>
      </c>
      <c r="AX40" s="6" t="s">
        <v>200</v>
      </c>
      <c r="AY40" s="5" t="s">
        <v>56</v>
      </c>
      <c r="AZ40" s="6" t="s">
        <v>200</v>
      </c>
      <c r="BA40" s="1">
        <f t="shared" ref="BA40:BA43" si="35">DS40</f>
        <v>0</v>
      </c>
      <c r="BB40" s="1" t="s">
        <v>56</v>
      </c>
      <c r="BC40" s="1">
        <f t="shared" ref="BC40:BC44" si="36">DU40</f>
        <v>0</v>
      </c>
      <c r="BD40" s="1">
        <f t="shared" ref="BD40:BD44" si="37">DV40</f>
        <v>0</v>
      </c>
      <c r="BE40" s="1">
        <f t="shared" ref="BE40:BE44" si="38">DW40</f>
        <v>0</v>
      </c>
      <c r="BF40" s="1" t="s">
        <v>56</v>
      </c>
      <c r="BG40" s="67">
        <f t="shared" ref="BG40:BG44" si="39">DY40</f>
        <v>0</v>
      </c>
      <c r="BH40" s="6" t="s">
        <v>200</v>
      </c>
      <c r="BI40" s="5" t="s">
        <v>56</v>
      </c>
      <c r="BJ40" s="6" t="s">
        <v>200</v>
      </c>
      <c r="BK40" s="6" t="s">
        <v>200</v>
      </c>
      <c r="BL40" s="6" t="s">
        <v>200</v>
      </c>
      <c r="BM40" s="5" t="s">
        <v>56</v>
      </c>
      <c r="BN40" s="6" t="s">
        <v>200</v>
      </c>
      <c r="BO40" s="1">
        <f t="shared" ref="BO40:BO43" si="40">EG40</f>
        <v>0</v>
      </c>
      <c r="BP40" s="1" t="s">
        <v>56</v>
      </c>
      <c r="BQ40" s="1">
        <f t="shared" ref="BQ40:BQ44" si="41">EI40</f>
        <v>0</v>
      </c>
      <c r="BR40" s="1">
        <f t="shared" ref="BR40:BR44" si="42">EJ40</f>
        <v>0</v>
      </c>
      <c r="BS40" s="1">
        <f t="shared" ref="BS40:BS44" si="43">EK40</f>
        <v>0</v>
      </c>
      <c r="BT40" s="1" t="s">
        <v>56</v>
      </c>
      <c r="BU40" s="67">
        <f t="shared" ref="BU40:BU44" si="44">EM40</f>
        <v>0</v>
      </c>
      <c r="BV40" s="6" t="s">
        <v>200</v>
      </c>
      <c r="BW40" s="5" t="s">
        <v>56</v>
      </c>
      <c r="BX40" s="6" t="s">
        <v>200</v>
      </c>
      <c r="BY40" s="6" t="s">
        <v>200</v>
      </c>
      <c r="BZ40" s="6" t="s">
        <v>200</v>
      </c>
      <c r="CA40" s="5" t="s">
        <v>56</v>
      </c>
      <c r="CB40" s="6" t="s">
        <v>200</v>
      </c>
      <c r="CC40" s="1">
        <f t="shared" ref="CC40:CC43" si="45">EU40</f>
        <v>0</v>
      </c>
      <c r="CD40" s="1" t="s">
        <v>56</v>
      </c>
      <c r="CE40" s="1">
        <f t="shared" ref="CE40:CE44" si="46">EW40</f>
        <v>0</v>
      </c>
      <c r="CF40" s="1">
        <f t="shared" ref="CF40:CF44" si="47">EX40</f>
        <v>0</v>
      </c>
      <c r="CG40" s="1">
        <f t="shared" ref="CG40:CG44" si="48">EY40</f>
        <v>0</v>
      </c>
      <c r="CH40" s="1" t="s">
        <v>56</v>
      </c>
      <c r="CI40" s="67">
        <f t="shared" ref="CI40:CI44" si="49">FA40</f>
        <v>0</v>
      </c>
      <c r="CJ40" s="5">
        <f>AF40+AT40+BH40+BV40+R40</f>
        <v>0.16</v>
      </c>
      <c r="CK40" s="5" t="s">
        <v>56</v>
      </c>
      <c r="CL40" s="5">
        <f t="shared" ref="CL40:CM42" si="50">AH40+AV40+BJ40+BX40+T40</f>
        <v>0</v>
      </c>
      <c r="CM40" s="5">
        <f t="shared" si="50"/>
        <v>0</v>
      </c>
      <c r="CN40" s="5">
        <f>AJ40+AX40+BL40+BZ40+V40</f>
        <v>0</v>
      </c>
      <c r="CO40" s="5" t="s">
        <v>56</v>
      </c>
      <c r="CP40" s="5">
        <f t="shared" ref="CP40:CQ44" si="51">AL40+AZ40+BN40+CB40+X40</f>
        <v>0</v>
      </c>
      <c r="CQ40" s="59">
        <f t="shared" si="51"/>
        <v>0.16</v>
      </c>
      <c r="CR40" s="59" t="s">
        <v>56</v>
      </c>
      <c r="CS40" s="59">
        <f t="shared" ref="CS40:CU42" si="52">AO40+BC40+BQ40+CE40+AA40</f>
        <v>0</v>
      </c>
      <c r="CT40" s="59">
        <f t="shared" si="52"/>
        <v>0</v>
      </c>
      <c r="CU40" s="59">
        <f t="shared" si="52"/>
        <v>0</v>
      </c>
      <c r="CV40" s="59" t="s">
        <v>56</v>
      </c>
      <c r="CW40" s="80">
        <f>AS40+BG40+BU40+CI40+AE40</f>
        <v>0</v>
      </c>
      <c r="CX40" s="2" t="s">
        <v>199</v>
      </c>
    </row>
    <row r="41" spans="1:102" ht="47.25" x14ac:dyDescent="0.2">
      <c r="A41" s="38" t="s">
        <v>175</v>
      </c>
      <c r="B41" s="39" t="s">
        <v>229</v>
      </c>
      <c r="C41" s="40" t="s">
        <v>245</v>
      </c>
      <c r="D41" s="54">
        <v>0.25</v>
      </c>
      <c r="E41" s="5" t="s">
        <v>56</v>
      </c>
      <c r="F41" s="6" t="s">
        <v>200</v>
      </c>
      <c r="G41" s="6" t="s">
        <v>200</v>
      </c>
      <c r="H41" s="6" t="s">
        <v>200</v>
      </c>
      <c r="I41" s="5" t="s">
        <v>56</v>
      </c>
      <c r="J41" s="6" t="s">
        <v>200</v>
      </c>
      <c r="K41" s="1">
        <f t="shared" ref="K41:K42" si="53">CQ41</f>
        <v>0.25</v>
      </c>
      <c r="L41" s="1" t="s">
        <v>56</v>
      </c>
      <c r="M41" s="1">
        <f t="shared" ref="M41:M42" si="54">CS41</f>
        <v>0</v>
      </c>
      <c r="N41" s="1">
        <f t="shared" ref="N41:N42" si="55">CT41</f>
        <v>0</v>
      </c>
      <c r="O41" s="1">
        <f t="shared" ref="O41:O42" si="56">CU41</f>
        <v>0</v>
      </c>
      <c r="P41" s="1" t="s">
        <v>56</v>
      </c>
      <c r="Q41" s="1">
        <f t="shared" ref="Q41:Q42" si="57">CW41</f>
        <v>0</v>
      </c>
      <c r="R41" s="54">
        <v>0.25</v>
      </c>
      <c r="S41" s="5" t="s">
        <v>56</v>
      </c>
      <c r="T41" s="6" t="s">
        <v>200</v>
      </c>
      <c r="U41" s="6" t="s">
        <v>200</v>
      </c>
      <c r="V41" s="6" t="s">
        <v>200</v>
      </c>
      <c r="W41" s="5" t="s">
        <v>56</v>
      </c>
      <c r="X41" s="6" t="s">
        <v>200</v>
      </c>
      <c r="Y41" s="1">
        <v>0.25</v>
      </c>
      <c r="Z41" s="1" t="s">
        <v>56</v>
      </c>
      <c r="AA41" s="1">
        <v>0</v>
      </c>
      <c r="AB41" s="1">
        <v>0</v>
      </c>
      <c r="AC41" s="1">
        <v>0</v>
      </c>
      <c r="AD41" s="1" t="s">
        <v>56</v>
      </c>
      <c r="AE41" s="1">
        <v>0</v>
      </c>
      <c r="AF41" s="5">
        <v>0</v>
      </c>
      <c r="AG41" s="5" t="s">
        <v>56</v>
      </c>
      <c r="AH41" s="6" t="s">
        <v>200</v>
      </c>
      <c r="AI41" s="6" t="s">
        <v>200</v>
      </c>
      <c r="AJ41" s="6" t="s">
        <v>200</v>
      </c>
      <c r="AK41" s="5" t="s">
        <v>56</v>
      </c>
      <c r="AL41" s="6" t="s">
        <v>200</v>
      </c>
      <c r="AM41" s="1">
        <f t="shared" ref="AM41:AM42" si="58">DE41</f>
        <v>0</v>
      </c>
      <c r="AN41" s="1" t="s">
        <v>56</v>
      </c>
      <c r="AO41" s="1">
        <f t="shared" ref="AO41:AO42" si="59">DG41</f>
        <v>0</v>
      </c>
      <c r="AP41" s="1">
        <f t="shared" ref="AP41:AP42" si="60">DH41</f>
        <v>0</v>
      </c>
      <c r="AQ41" s="1">
        <f t="shared" ref="AQ41:AQ42" si="61">DI41</f>
        <v>0</v>
      </c>
      <c r="AR41" s="1" t="s">
        <v>56</v>
      </c>
      <c r="AS41" s="1">
        <f t="shared" ref="AS41:AS42" si="62">DK41</f>
        <v>0</v>
      </c>
      <c r="AT41" s="6" t="s">
        <v>200</v>
      </c>
      <c r="AU41" s="5" t="s">
        <v>56</v>
      </c>
      <c r="AV41" s="6" t="s">
        <v>200</v>
      </c>
      <c r="AW41" s="6" t="s">
        <v>200</v>
      </c>
      <c r="AX41" s="6" t="s">
        <v>200</v>
      </c>
      <c r="AY41" s="5" t="s">
        <v>56</v>
      </c>
      <c r="AZ41" s="6" t="s">
        <v>200</v>
      </c>
      <c r="BA41" s="1">
        <f t="shared" ref="BA41:BA42" si="63">DS41</f>
        <v>0</v>
      </c>
      <c r="BB41" s="1" t="s">
        <v>56</v>
      </c>
      <c r="BC41" s="1">
        <f t="shared" ref="BC41:BC42" si="64">DU41</f>
        <v>0</v>
      </c>
      <c r="BD41" s="1">
        <f t="shared" ref="BD41:BD42" si="65">DV41</f>
        <v>0</v>
      </c>
      <c r="BE41" s="1">
        <f t="shared" ref="BE41:BE42" si="66">DW41</f>
        <v>0</v>
      </c>
      <c r="BF41" s="1" t="s">
        <v>56</v>
      </c>
      <c r="BG41" s="67">
        <f t="shared" ref="BG41:BG42" si="67">DY41</f>
        <v>0</v>
      </c>
      <c r="BH41" s="6" t="s">
        <v>200</v>
      </c>
      <c r="BI41" s="5" t="s">
        <v>56</v>
      </c>
      <c r="BJ41" s="6" t="s">
        <v>200</v>
      </c>
      <c r="BK41" s="6" t="s">
        <v>200</v>
      </c>
      <c r="BL41" s="6" t="s">
        <v>200</v>
      </c>
      <c r="BM41" s="5" t="s">
        <v>56</v>
      </c>
      <c r="BN41" s="6" t="s">
        <v>200</v>
      </c>
      <c r="BO41" s="1">
        <f t="shared" ref="BO41:BO42" si="68">EG41</f>
        <v>0</v>
      </c>
      <c r="BP41" s="1" t="s">
        <v>56</v>
      </c>
      <c r="BQ41" s="1">
        <f t="shared" ref="BQ41:BQ42" si="69">EI41</f>
        <v>0</v>
      </c>
      <c r="BR41" s="1">
        <f t="shared" ref="BR41:BR42" si="70">EJ41</f>
        <v>0</v>
      </c>
      <c r="BS41" s="1">
        <f t="shared" ref="BS41:BS42" si="71">EK41</f>
        <v>0</v>
      </c>
      <c r="BT41" s="1" t="s">
        <v>56</v>
      </c>
      <c r="BU41" s="67">
        <f t="shared" ref="BU41:BU42" si="72">EM41</f>
        <v>0</v>
      </c>
      <c r="BV41" s="6" t="s">
        <v>200</v>
      </c>
      <c r="BW41" s="5" t="s">
        <v>56</v>
      </c>
      <c r="BX41" s="6" t="s">
        <v>200</v>
      </c>
      <c r="BY41" s="6" t="s">
        <v>200</v>
      </c>
      <c r="BZ41" s="6" t="s">
        <v>200</v>
      </c>
      <c r="CA41" s="5" t="s">
        <v>56</v>
      </c>
      <c r="CB41" s="6" t="s">
        <v>200</v>
      </c>
      <c r="CC41" s="1">
        <f t="shared" ref="CC41:CC42" si="73">EU41</f>
        <v>0</v>
      </c>
      <c r="CD41" s="1" t="s">
        <v>56</v>
      </c>
      <c r="CE41" s="1">
        <f t="shared" ref="CE41:CE42" si="74">EW41</f>
        <v>0</v>
      </c>
      <c r="CF41" s="1">
        <f t="shared" ref="CF41:CF42" si="75">EX41</f>
        <v>0</v>
      </c>
      <c r="CG41" s="1">
        <f t="shared" ref="CG41:CG42" si="76">EY41</f>
        <v>0</v>
      </c>
      <c r="CH41" s="1" t="s">
        <v>56</v>
      </c>
      <c r="CI41" s="67">
        <f t="shared" ref="CI41:CI42" si="77">FA41</f>
        <v>0</v>
      </c>
      <c r="CJ41" s="5">
        <f>AF41+AT41+BH41+BV41+R41</f>
        <v>0.25</v>
      </c>
      <c r="CK41" s="5" t="s">
        <v>56</v>
      </c>
      <c r="CL41" s="5">
        <f t="shared" si="50"/>
        <v>0</v>
      </c>
      <c r="CM41" s="5">
        <f t="shared" si="50"/>
        <v>0</v>
      </c>
      <c r="CN41" s="5">
        <f>AJ41+AX41+BL41+BZ41+V41</f>
        <v>0</v>
      </c>
      <c r="CO41" s="5" t="s">
        <v>56</v>
      </c>
      <c r="CP41" s="5">
        <f t="shared" ref="CP41:CP42" si="78">AL41+AZ41+BN41+CB41+X41</f>
        <v>0</v>
      </c>
      <c r="CQ41" s="59">
        <f t="shared" ref="CQ41:CQ42" si="79">AM41+BA41+BO41+CC41+Y41</f>
        <v>0.25</v>
      </c>
      <c r="CR41" s="59" t="s">
        <v>56</v>
      </c>
      <c r="CS41" s="59">
        <f t="shared" si="52"/>
        <v>0</v>
      </c>
      <c r="CT41" s="59">
        <f t="shared" si="52"/>
        <v>0</v>
      </c>
      <c r="CU41" s="59">
        <f t="shared" si="52"/>
        <v>0</v>
      </c>
      <c r="CV41" s="59" t="s">
        <v>56</v>
      </c>
      <c r="CW41" s="80">
        <f>AS41+BG41+BU41+CI41+AE41</f>
        <v>0</v>
      </c>
      <c r="CX41" s="3" t="s">
        <v>199</v>
      </c>
    </row>
    <row r="42" spans="1:102" ht="47.25" x14ac:dyDescent="0.2">
      <c r="A42" s="38" t="s">
        <v>176</v>
      </c>
      <c r="B42" s="8" t="s">
        <v>230</v>
      </c>
      <c r="C42" s="9" t="s">
        <v>246</v>
      </c>
      <c r="D42" s="53">
        <v>0.25</v>
      </c>
      <c r="E42" s="5" t="s">
        <v>56</v>
      </c>
      <c r="F42" s="6" t="s">
        <v>200</v>
      </c>
      <c r="G42" s="6" t="s">
        <v>200</v>
      </c>
      <c r="H42" s="6" t="s">
        <v>200</v>
      </c>
      <c r="I42" s="5" t="s">
        <v>56</v>
      </c>
      <c r="J42" s="6" t="s">
        <v>200</v>
      </c>
      <c r="K42" s="1">
        <v>0.25</v>
      </c>
      <c r="L42" s="1" t="s">
        <v>56</v>
      </c>
      <c r="M42" s="1">
        <f t="shared" si="54"/>
        <v>0</v>
      </c>
      <c r="N42" s="1">
        <f t="shared" si="55"/>
        <v>0</v>
      </c>
      <c r="O42" s="1">
        <f t="shared" si="56"/>
        <v>0</v>
      </c>
      <c r="P42" s="1" t="s">
        <v>56</v>
      </c>
      <c r="Q42" s="1">
        <f t="shared" si="57"/>
        <v>0</v>
      </c>
      <c r="R42" s="5">
        <v>0</v>
      </c>
      <c r="S42" s="5" t="s">
        <v>56</v>
      </c>
      <c r="T42" s="6" t="s">
        <v>200</v>
      </c>
      <c r="U42" s="6" t="s">
        <v>200</v>
      </c>
      <c r="V42" s="6" t="s">
        <v>200</v>
      </c>
      <c r="W42" s="5" t="s">
        <v>56</v>
      </c>
      <c r="X42" s="6" t="s">
        <v>200</v>
      </c>
      <c r="Y42" s="1">
        <v>0</v>
      </c>
      <c r="Z42" s="1" t="s">
        <v>56</v>
      </c>
      <c r="AA42" s="1">
        <v>0</v>
      </c>
      <c r="AB42" s="1">
        <v>0</v>
      </c>
      <c r="AC42" s="1">
        <v>0</v>
      </c>
      <c r="AD42" s="1" t="s">
        <v>56</v>
      </c>
      <c r="AE42" s="1">
        <v>0</v>
      </c>
      <c r="AF42" s="5">
        <v>0</v>
      </c>
      <c r="AG42" s="5" t="s">
        <v>56</v>
      </c>
      <c r="AH42" s="6" t="s">
        <v>200</v>
      </c>
      <c r="AI42" s="6" t="s">
        <v>200</v>
      </c>
      <c r="AJ42" s="6" t="s">
        <v>200</v>
      </c>
      <c r="AK42" s="5" t="s">
        <v>56</v>
      </c>
      <c r="AL42" s="6" t="s">
        <v>200</v>
      </c>
      <c r="AM42" s="1">
        <v>0</v>
      </c>
      <c r="AN42" s="1" t="s">
        <v>56</v>
      </c>
      <c r="AO42" s="1">
        <f t="shared" si="59"/>
        <v>0</v>
      </c>
      <c r="AP42" s="1">
        <f t="shared" si="60"/>
        <v>0</v>
      </c>
      <c r="AQ42" s="1">
        <f t="shared" si="61"/>
        <v>0</v>
      </c>
      <c r="AR42" s="1" t="s">
        <v>56</v>
      </c>
      <c r="AS42" s="1">
        <f t="shared" si="62"/>
        <v>0</v>
      </c>
      <c r="AT42" s="5">
        <v>0.25</v>
      </c>
      <c r="AU42" s="5" t="s">
        <v>56</v>
      </c>
      <c r="AV42" s="6" t="s">
        <v>200</v>
      </c>
      <c r="AW42" s="6" t="s">
        <v>200</v>
      </c>
      <c r="AX42" s="6" t="s">
        <v>200</v>
      </c>
      <c r="AY42" s="5" t="s">
        <v>56</v>
      </c>
      <c r="AZ42" s="6" t="s">
        <v>200</v>
      </c>
      <c r="BA42" s="1">
        <v>0</v>
      </c>
      <c r="BB42" s="1" t="s">
        <v>56</v>
      </c>
      <c r="BC42" s="1">
        <f t="shared" si="64"/>
        <v>0</v>
      </c>
      <c r="BD42" s="1">
        <f t="shared" si="65"/>
        <v>0</v>
      </c>
      <c r="BE42" s="1">
        <f t="shared" si="66"/>
        <v>0</v>
      </c>
      <c r="BF42" s="1" t="s">
        <v>56</v>
      </c>
      <c r="BG42" s="67">
        <f t="shared" si="67"/>
        <v>0</v>
      </c>
      <c r="BH42" s="6" t="s">
        <v>200</v>
      </c>
      <c r="BI42" s="5" t="s">
        <v>56</v>
      </c>
      <c r="BJ42" s="6" t="s">
        <v>200</v>
      </c>
      <c r="BK42" s="6" t="s">
        <v>200</v>
      </c>
      <c r="BL42" s="6" t="s">
        <v>200</v>
      </c>
      <c r="BM42" s="5" t="s">
        <v>56</v>
      </c>
      <c r="BN42" s="6" t="s">
        <v>200</v>
      </c>
      <c r="BO42" s="1">
        <v>0</v>
      </c>
      <c r="BP42" s="1" t="s">
        <v>56</v>
      </c>
      <c r="BQ42" s="1">
        <f t="shared" si="69"/>
        <v>0</v>
      </c>
      <c r="BR42" s="1">
        <f t="shared" si="70"/>
        <v>0</v>
      </c>
      <c r="BS42" s="1">
        <f t="shared" si="71"/>
        <v>0</v>
      </c>
      <c r="BT42" s="1" t="s">
        <v>56</v>
      </c>
      <c r="BU42" s="67">
        <f t="shared" si="72"/>
        <v>0</v>
      </c>
      <c r="BV42" s="6" t="s">
        <v>200</v>
      </c>
      <c r="BW42" s="5" t="s">
        <v>56</v>
      </c>
      <c r="BX42" s="6" t="s">
        <v>200</v>
      </c>
      <c r="BY42" s="6" t="s">
        <v>200</v>
      </c>
      <c r="BZ42" s="6" t="s">
        <v>200</v>
      </c>
      <c r="CA42" s="5" t="s">
        <v>56</v>
      </c>
      <c r="CB42" s="6" t="s">
        <v>200</v>
      </c>
      <c r="CC42" s="1">
        <v>0</v>
      </c>
      <c r="CD42" s="1" t="s">
        <v>56</v>
      </c>
      <c r="CE42" s="1">
        <f t="shared" si="74"/>
        <v>0</v>
      </c>
      <c r="CF42" s="1">
        <f t="shared" si="75"/>
        <v>0</v>
      </c>
      <c r="CG42" s="1">
        <f t="shared" si="76"/>
        <v>0</v>
      </c>
      <c r="CH42" s="1" t="s">
        <v>56</v>
      </c>
      <c r="CI42" s="67">
        <f t="shared" si="77"/>
        <v>0</v>
      </c>
      <c r="CJ42" s="5">
        <f>AF42+AT42+BH42+BV42+R42</f>
        <v>0.25</v>
      </c>
      <c r="CK42" s="5" t="s">
        <v>56</v>
      </c>
      <c r="CL42" s="5">
        <f t="shared" si="50"/>
        <v>0</v>
      </c>
      <c r="CM42" s="5">
        <f t="shared" si="50"/>
        <v>0</v>
      </c>
      <c r="CN42" s="5">
        <f>AJ42+AX42+BL42+BZ42+V42</f>
        <v>0</v>
      </c>
      <c r="CO42" s="5" t="s">
        <v>56</v>
      </c>
      <c r="CP42" s="5">
        <f t="shared" si="78"/>
        <v>0</v>
      </c>
      <c r="CQ42" s="59">
        <f t="shared" si="79"/>
        <v>0</v>
      </c>
      <c r="CR42" s="59" t="s">
        <v>56</v>
      </c>
      <c r="CS42" s="59">
        <f t="shared" si="52"/>
        <v>0</v>
      </c>
      <c r="CT42" s="59">
        <f t="shared" si="52"/>
        <v>0</v>
      </c>
      <c r="CU42" s="59">
        <f t="shared" si="52"/>
        <v>0</v>
      </c>
      <c r="CV42" s="59" t="s">
        <v>56</v>
      </c>
      <c r="CW42" s="80">
        <f>AS42+BG42+BU42+CI42+AE42</f>
        <v>0</v>
      </c>
      <c r="CX42" s="3" t="s">
        <v>199</v>
      </c>
    </row>
    <row r="43" spans="1:102" ht="63" x14ac:dyDescent="0.2">
      <c r="A43" s="38" t="s">
        <v>311</v>
      </c>
      <c r="B43" s="109" t="s">
        <v>313</v>
      </c>
      <c r="C43" s="110" t="s">
        <v>314</v>
      </c>
      <c r="D43" s="5">
        <v>0</v>
      </c>
      <c r="E43" s="5" t="s">
        <v>56</v>
      </c>
      <c r="F43" s="6" t="s">
        <v>200</v>
      </c>
      <c r="G43" s="6" t="s">
        <v>200</v>
      </c>
      <c r="H43" s="6" t="s">
        <v>200</v>
      </c>
      <c r="I43" s="5" t="s">
        <v>56</v>
      </c>
      <c r="J43" s="6" t="s">
        <v>200</v>
      </c>
      <c r="K43" s="1">
        <v>0.25</v>
      </c>
      <c r="L43" s="1" t="s">
        <v>56</v>
      </c>
      <c r="M43" s="1">
        <f t="shared" si="28"/>
        <v>0</v>
      </c>
      <c r="N43" s="1">
        <f t="shared" si="28"/>
        <v>0</v>
      </c>
      <c r="O43" s="1">
        <f t="shared" si="28"/>
        <v>0</v>
      </c>
      <c r="P43" s="1" t="s">
        <v>56</v>
      </c>
      <c r="Q43" s="1">
        <f t="shared" si="29"/>
        <v>0</v>
      </c>
      <c r="R43" s="5">
        <v>0</v>
      </c>
      <c r="S43" s="5" t="s">
        <v>56</v>
      </c>
      <c r="T43" s="6" t="s">
        <v>200</v>
      </c>
      <c r="U43" s="6" t="s">
        <v>200</v>
      </c>
      <c r="V43" s="6" t="s">
        <v>200</v>
      </c>
      <c r="W43" s="5" t="s">
        <v>56</v>
      </c>
      <c r="X43" s="6" t="s">
        <v>200</v>
      </c>
      <c r="Y43" s="1">
        <v>0.25</v>
      </c>
      <c r="Z43" s="1" t="s">
        <v>56</v>
      </c>
      <c r="AA43" s="1">
        <v>0</v>
      </c>
      <c r="AB43" s="1">
        <v>0</v>
      </c>
      <c r="AC43" s="1">
        <v>0</v>
      </c>
      <c r="AD43" s="1" t="s">
        <v>56</v>
      </c>
      <c r="AE43" s="1">
        <v>0</v>
      </c>
      <c r="AF43" s="5">
        <v>0</v>
      </c>
      <c r="AG43" s="5" t="s">
        <v>56</v>
      </c>
      <c r="AH43" s="6" t="s">
        <v>200</v>
      </c>
      <c r="AI43" s="6" t="s">
        <v>200</v>
      </c>
      <c r="AJ43" s="6" t="s">
        <v>200</v>
      </c>
      <c r="AK43" s="5" t="s">
        <v>56</v>
      </c>
      <c r="AL43" s="6" t="s">
        <v>200</v>
      </c>
      <c r="AM43" s="1">
        <f t="shared" si="30"/>
        <v>0</v>
      </c>
      <c r="AN43" s="1" t="s">
        <v>56</v>
      </c>
      <c r="AO43" s="1">
        <f t="shared" si="31"/>
        <v>0</v>
      </c>
      <c r="AP43" s="1">
        <f t="shared" si="32"/>
        <v>0</v>
      </c>
      <c r="AQ43" s="1">
        <f t="shared" si="33"/>
        <v>0</v>
      </c>
      <c r="AR43" s="1" t="s">
        <v>56</v>
      </c>
      <c r="AS43" s="1">
        <f t="shared" si="34"/>
        <v>0</v>
      </c>
      <c r="AT43" s="6" t="s">
        <v>200</v>
      </c>
      <c r="AU43" s="5" t="s">
        <v>56</v>
      </c>
      <c r="AV43" s="6" t="s">
        <v>200</v>
      </c>
      <c r="AW43" s="6" t="s">
        <v>200</v>
      </c>
      <c r="AX43" s="6" t="s">
        <v>200</v>
      </c>
      <c r="AY43" s="5" t="s">
        <v>56</v>
      </c>
      <c r="AZ43" s="6" t="s">
        <v>200</v>
      </c>
      <c r="BA43" s="1">
        <f t="shared" si="35"/>
        <v>0</v>
      </c>
      <c r="BB43" s="1" t="s">
        <v>56</v>
      </c>
      <c r="BC43" s="1">
        <f t="shared" si="36"/>
        <v>0</v>
      </c>
      <c r="BD43" s="1">
        <f t="shared" si="37"/>
        <v>0</v>
      </c>
      <c r="BE43" s="1">
        <f t="shared" si="38"/>
        <v>0</v>
      </c>
      <c r="BF43" s="1" t="s">
        <v>56</v>
      </c>
      <c r="BG43" s="67">
        <f t="shared" si="39"/>
        <v>0</v>
      </c>
      <c r="BH43" s="6" t="s">
        <v>200</v>
      </c>
      <c r="BI43" s="5" t="s">
        <v>56</v>
      </c>
      <c r="BJ43" s="6" t="s">
        <v>200</v>
      </c>
      <c r="BK43" s="6" t="s">
        <v>200</v>
      </c>
      <c r="BL43" s="6" t="s">
        <v>200</v>
      </c>
      <c r="BM43" s="5" t="s">
        <v>56</v>
      </c>
      <c r="BN43" s="6" t="s">
        <v>200</v>
      </c>
      <c r="BO43" s="1">
        <f t="shared" si="40"/>
        <v>0</v>
      </c>
      <c r="BP43" s="1" t="s">
        <v>56</v>
      </c>
      <c r="BQ43" s="1">
        <f t="shared" si="41"/>
        <v>0</v>
      </c>
      <c r="BR43" s="1">
        <f t="shared" si="42"/>
        <v>0</v>
      </c>
      <c r="BS43" s="1">
        <f t="shared" si="43"/>
        <v>0</v>
      </c>
      <c r="BT43" s="1" t="s">
        <v>56</v>
      </c>
      <c r="BU43" s="67">
        <f t="shared" si="44"/>
        <v>0</v>
      </c>
      <c r="BV43" s="6" t="s">
        <v>200</v>
      </c>
      <c r="BW43" s="5" t="s">
        <v>56</v>
      </c>
      <c r="BX43" s="6" t="s">
        <v>200</v>
      </c>
      <c r="BY43" s="6" t="s">
        <v>200</v>
      </c>
      <c r="BZ43" s="6" t="s">
        <v>200</v>
      </c>
      <c r="CA43" s="5" t="s">
        <v>56</v>
      </c>
      <c r="CB43" s="6" t="s">
        <v>200</v>
      </c>
      <c r="CC43" s="59">
        <v>0.25</v>
      </c>
      <c r="CD43" s="1" t="s">
        <v>56</v>
      </c>
      <c r="CE43" s="1">
        <f t="shared" si="46"/>
        <v>0</v>
      </c>
      <c r="CF43" s="1">
        <f t="shared" si="47"/>
        <v>0</v>
      </c>
      <c r="CG43" s="1">
        <f t="shared" si="48"/>
        <v>0</v>
      </c>
      <c r="CH43" s="1" t="s">
        <v>56</v>
      </c>
      <c r="CI43" s="67">
        <f t="shared" si="49"/>
        <v>0</v>
      </c>
      <c r="CJ43" s="5">
        <f>AF43+AT43+BH43+BV43+R43</f>
        <v>0</v>
      </c>
      <c r="CK43" s="5" t="s">
        <v>56</v>
      </c>
      <c r="CL43" s="5">
        <f t="shared" ref="CL43:CL44" si="80">AH43+AV43+BJ43+BX43+T43</f>
        <v>0</v>
      </c>
      <c r="CM43" s="5">
        <f t="shared" ref="CM43:CM44" si="81">AI43+AW43+BK43+BY43+U43</f>
        <v>0</v>
      </c>
      <c r="CN43" s="5">
        <f>AJ43+AX43+BL43+BZ43+V43</f>
        <v>0</v>
      </c>
      <c r="CO43" s="5" t="s">
        <v>56</v>
      </c>
      <c r="CP43" s="5">
        <f t="shared" si="51"/>
        <v>0</v>
      </c>
      <c r="CQ43" s="59">
        <f>AM43+BA43+BO43+CC43+Y43</f>
        <v>0.5</v>
      </c>
      <c r="CR43" s="59" t="s">
        <v>56</v>
      </c>
      <c r="CS43" s="59">
        <f t="shared" ref="CS43:CS44" si="82">AO43+BC43+BQ43+CE43+AA43</f>
        <v>0</v>
      </c>
      <c r="CT43" s="59">
        <f t="shared" ref="CT43:CT44" si="83">AP43+BD43+BR43+CF43+AB43</f>
        <v>0</v>
      </c>
      <c r="CU43" s="59">
        <f t="shared" ref="CU43:CU44" si="84">AQ43+BE43+BS43+CG43+AC43</f>
        <v>0</v>
      </c>
      <c r="CV43" s="59" t="s">
        <v>56</v>
      </c>
      <c r="CW43" s="80">
        <f>AS43+BG43+BU43+CI43+AE43</f>
        <v>0</v>
      </c>
      <c r="CX43" s="3" t="s">
        <v>199</v>
      </c>
    </row>
    <row r="44" spans="1:102" ht="63" x14ac:dyDescent="0.2">
      <c r="A44" s="38" t="s">
        <v>312</v>
      </c>
      <c r="B44" s="109" t="s">
        <v>315</v>
      </c>
      <c r="C44" s="110" t="s">
        <v>316</v>
      </c>
      <c r="D44" s="5">
        <v>0</v>
      </c>
      <c r="E44" s="5" t="s">
        <v>56</v>
      </c>
      <c r="F44" s="6" t="s">
        <v>200</v>
      </c>
      <c r="G44" s="6" t="s">
        <v>200</v>
      </c>
      <c r="H44" s="6" t="s">
        <v>200</v>
      </c>
      <c r="I44" s="5" t="s">
        <v>56</v>
      </c>
      <c r="J44" s="6" t="s">
        <v>200</v>
      </c>
      <c r="K44" s="1">
        <v>0.25</v>
      </c>
      <c r="L44" s="1" t="s">
        <v>56</v>
      </c>
      <c r="M44" s="1">
        <f t="shared" si="28"/>
        <v>0</v>
      </c>
      <c r="N44" s="1">
        <f t="shared" si="28"/>
        <v>0</v>
      </c>
      <c r="O44" s="1">
        <f t="shared" si="28"/>
        <v>0</v>
      </c>
      <c r="P44" s="1" t="s">
        <v>56</v>
      </c>
      <c r="Q44" s="1">
        <f t="shared" si="29"/>
        <v>0</v>
      </c>
      <c r="R44" s="5">
        <v>0</v>
      </c>
      <c r="S44" s="5" t="s">
        <v>56</v>
      </c>
      <c r="T44" s="6" t="s">
        <v>200</v>
      </c>
      <c r="U44" s="6" t="s">
        <v>200</v>
      </c>
      <c r="V44" s="6" t="s">
        <v>200</v>
      </c>
      <c r="W44" s="5" t="s">
        <v>56</v>
      </c>
      <c r="X44" s="6" t="s">
        <v>200</v>
      </c>
      <c r="Y44" s="1">
        <v>0</v>
      </c>
      <c r="Z44" s="1" t="s">
        <v>56</v>
      </c>
      <c r="AA44" s="1">
        <v>0</v>
      </c>
      <c r="AB44" s="1">
        <v>0</v>
      </c>
      <c r="AC44" s="1">
        <v>0</v>
      </c>
      <c r="AD44" s="1" t="s">
        <v>56</v>
      </c>
      <c r="AE44" s="1">
        <v>0</v>
      </c>
      <c r="AF44" s="5">
        <v>0</v>
      </c>
      <c r="AG44" s="5" t="s">
        <v>56</v>
      </c>
      <c r="AH44" s="6" t="s">
        <v>200</v>
      </c>
      <c r="AI44" s="6" t="s">
        <v>200</v>
      </c>
      <c r="AJ44" s="6" t="s">
        <v>200</v>
      </c>
      <c r="AK44" s="5" t="s">
        <v>56</v>
      </c>
      <c r="AL44" s="6" t="s">
        <v>200</v>
      </c>
      <c r="AM44" s="1">
        <v>0</v>
      </c>
      <c r="AN44" s="1" t="s">
        <v>56</v>
      </c>
      <c r="AO44" s="1">
        <f t="shared" si="31"/>
        <v>0</v>
      </c>
      <c r="AP44" s="1">
        <f t="shared" si="32"/>
        <v>0</v>
      </c>
      <c r="AQ44" s="1">
        <f t="shared" si="33"/>
        <v>0</v>
      </c>
      <c r="AR44" s="1" t="s">
        <v>56</v>
      </c>
      <c r="AS44" s="1">
        <f t="shared" si="34"/>
        <v>0</v>
      </c>
      <c r="AT44" s="5">
        <v>0.25</v>
      </c>
      <c r="AU44" s="5" t="s">
        <v>56</v>
      </c>
      <c r="AV44" s="6" t="s">
        <v>200</v>
      </c>
      <c r="AW44" s="6" t="s">
        <v>200</v>
      </c>
      <c r="AX44" s="6" t="s">
        <v>200</v>
      </c>
      <c r="AY44" s="5" t="s">
        <v>56</v>
      </c>
      <c r="AZ44" s="6" t="s">
        <v>200</v>
      </c>
      <c r="BA44" s="1">
        <v>0</v>
      </c>
      <c r="BB44" s="1" t="s">
        <v>56</v>
      </c>
      <c r="BC44" s="1">
        <f t="shared" si="36"/>
        <v>0</v>
      </c>
      <c r="BD44" s="1">
        <f t="shared" si="37"/>
        <v>0</v>
      </c>
      <c r="BE44" s="1">
        <f t="shared" si="38"/>
        <v>0</v>
      </c>
      <c r="BF44" s="1" t="s">
        <v>56</v>
      </c>
      <c r="BG44" s="67">
        <f t="shared" si="39"/>
        <v>0</v>
      </c>
      <c r="BH44" s="6" t="s">
        <v>200</v>
      </c>
      <c r="BI44" s="5" t="s">
        <v>56</v>
      </c>
      <c r="BJ44" s="6" t="s">
        <v>200</v>
      </c>
      <c r="BK44" s="6" t="s">
        <v>200</v>
      </c>
      <c r="BL44" s="6" t="s">
        <v>200</v>
      </c>
      <c r="BM44" s="5" t="s">
        <v>56</v>
      </c>
      <c r="BN44" s="6" t="s">
        <v>200</v>
      </c>
      <c r="BO44" s="1">
        <v>0</v>
      </c>
      <c r="BP44" s="1" t="s">
        <v>56</v>
      </c>
      <c r="BQ44" s="1">
        <f t="shared" si="41"/>
        <v>0</v>
      </c>
      <c r="BR44" s="1">
        <f t="shared" si="42"/>
        <v>0</v>
      </c>
      <c r="BS44" s="1">
        <f t="shared" si="43"/>
        <v>0</v>
      </c>
      <c r="BT44" s="1" t="s">
        <v>56</v>
      </c>
      <c r="BU44" s="67">
        <f t="shared" si="44"/>
        <v>0</v>
      </c>
      <c r="BV44" s="6" t="s">
        <v>200</v>
      </c>
      <c r="BW44" s="5" t="s">
        <v>56</v>
      </c>
      <c r="BX44" s="6" t="s">
        <v>200</v>
      </c>
      <c r="BY44" s="6" t="s">
        <v>200</v>
      </c>
      <c r="BZ44" s="6" t="s">
        <v>200</v>
      </c>
      <c r="CA44" s="5" t="s">
        <v>56</v>
      </c>
      <c r="CB44" s="6" t="s">
        <v>200</v>
      </c>
      <c r="CC44" s="59">
        <v>0.25</v>
      </c>
      <c r="CD44" s="1" t="s">
        <v>56</v>
      </c>
      <c r="CE44" s="1">
        <f t="shared" si="46"/>
        <v>0</v>
      </c>
      <c r="CF44" s="1">
        <f t="shared" si="47"/>
        <v>0</v>
      </c>
      <c r="CG44" s="1">
        <f t="shared" si="48"/>
        <v>0</v>
      </c>
      <c r="CH44" s="1" t="s">
        <v>56</v>
      </c>
      <c r="CI44" s="67">
        <f t="shared" si="49"/>
        <v>0</v>
      </c>
      <c r="CJ44" s="5">
        <f>AF44+AT44+BH44+BV44+R44</f>
        <v>0.25</v>
      </c>
      <c r="CK44" s="5" t="s">
        <v>56</v>
      </c>
      <c r="CL44" s="5">
        <f t="shared" si="80"/>
        <v>0</v>
      </c>
      <c r="CM44" s="5">
        <f t="shared" si="81"/>
        <v>0</v>
      </c>
      <c r="CN44" s="5">
        <f>AJ44+AX44+BL44+BZ44+V44</f>
        <v>0</v>
      </c>
      <c r="CO44" s="5" t="s">
        <v>56</v>
      </c>
      <c r="CP44" s="5">
        <f t="shared" si="51"/>
        <v>0</v>
      </c>
      <c r="CQ44" s="59">
        <f t="shared" si="51"/>
        <v>0.25</v>
      </c>
      <c r="CR44" s="59" t="s">
        <v>56</v>
      </c>
      <c r="CS44" s="59">
        <f t="shared" si="82"/>
        <v>0</v>
      </c>
      <c r="CT44" s="59">
        <f t="shared" si="83"/>
        <v>0</v>
      </c>
      <c r="CU44" s="59">
        <f t="shared" si="84"/>
        <v>0</v>
      </c>
      <c r="CV44" s="59" t="s">
        <v>56</v>
      </c>
      <c r="CW44" s="80">
        <f>AS44+BG44+BU44+CI44+AE44</f>
        <v>0</v>
      </c>
      <c r="CX44" s="3" t="s">
        <v>199</v>
      </c>
    </row>
    <row r="45" spans="1:102" ht="47.25" x14ac:dyDescent="0.2">
      <c r="A45" s="28" t="s">
        <v>16</v>
      </c>
      <c r="B45" s="36" t="s">
        <v>52</v>
      </c>
      <c r="C45" s="37" t="s">
        <v>25</v>
      </c>
      <c r="D45" s="55">
        <f>D46+D48</f>
        <v>0</v>
      </c>
      <c r="E45" s="55" t="s">
        <v>56</v>
      </c>
      <c r="F45" s="55">
        <f>F46+F48</f>
        <v>0</v>
      </c>
      <c r="G45" s="55">
        <f>G46+G48</f>
        <v>0</v>
      </c>
      <c r="H45" s="55">
        <f>H46+H48</f>
        <v>0</v>
      </c>
      <c r="I45" s="55" t="s">
        <v>56</v>
      </c>
      <c r="J45" s="55">
        <f>J46+J48</f>
        <v>0</v>
      </c>
      <c r="K45" s="55">
        <f t="shared" ref="K45" si="85">K46+K48</f>
        <v>0</v>
      </c>
      <c r="L45" s="55" t="s">
        <v>56</v>
      </c>
      <c r="M45" s="55">
        <f>M46+M48</f>
        <v>0</v>
      </c>
      <c r="N45" s="55">
        <f>N46+N48</f>
        <v>0</v>
      </c>
      <c r="O45" s="55">
        <f>O46+O48</f>
        <v>0</v>
      </c>
      <c r="P45" s="55" t="s">
        <v>56</v>
      </c>
      <c r="Q45" s="55">
        <v>0</v>
      </c>
      <c r="R45" s="55">
        <f>R46+R48</f>
        <v>0</v>
      </c>
      <c r="S45" s="55" t="s">
        <v>56</v>
      </c>
      <c r="T45" s="55">
        <f>T46+T48</f>
        <v>0</v>
      </c>
      <c r="U45" s="55">
        <f>U46+U48</f>
        <v>0</v>
      </c>
      <c r="V45" s="55">
        <f>V46+V48</f>
        <v>0</v>
      </c>
      <c r="W45" s="55" t="s">
        <v>56</v>
      </c>
      <c r="X45" s="55">
        <f>X46+X48</f>
        <v>0</v>
      </c>
      <c r="Y45" s="55">
        <f t="shared" ref="Y45" si="86">Y46+Y48</f>
        <v>0</v>
      </c>
      <c r="Z45" s="55" t="s">
        <v>56</v>
      </c>
      <c r="AA45" s="55">
        <f>AA46+AA48</f>
        <v>0</v>
      </c>
      <c r="AB45" s="55">
        <f>AB46+AB48</f>
        <v>0</v>
      </c>
      <c r="AC45" s="55">
        <f>AC46+AC48</f>
        <v>0</v>
      </c>
      <c r="AD45" s="55" t="s">
        <v>56</v>
      </c>
      <c r="AE45" s="55">
        <v>0</v>
      </c>
      <c r="AF45" s="55">
        <f>AF46+AF48</f>
        <v>0</v>
      </c>
      <c r="AG45" s="55" t="s">
        <v>56</v>
      </c>
      <c r="AH45" s="55">
        <f>AH46+AH48</f>
        <v>0</v>
      </c>
      <c r="AI45" s="55">
        <f>AI46+AI48</f>
        <v>0</v>
      </c>
      <c r="AJ45" s="55">
        <f>AJ46+AJ48</f>
        <v>0</v>
      </c>
      <c r="AK45" s="55" t="s">
        <v>56</v>
      </c>
      <c r="AL45" s="55">
        <f>AL46+AL48</f>
        <v>0</v>
      </c>
      <c r="AM45" s="55">
        <f t="shared" ref="AM45" si="87">AM46+AM48</f>
        <v>0</v>
      </c>
      <c r="AN45" s="55" t="s">
        <v>56</v>
      </c>
      <c r="AO45" s="55">
        <f>AO46+AO48</f>
        <v>0</v>
      </c>
      <c r="AP45" s="55">
        <f>AP46+AP48</f>
        <v>0</v>
      </c>
      <c r="AQ45" s="55">
        <f>AQ46+AQ48</f>
        <v>0</v>
      </c>
      <c r="AR45" s="55" t="s">
        <v>56</v>
      </c>
      <c r="AS45" s="55">
        <v>0</v>
      </c>
      <c r="AT45" s="55">
        <f>AT46+AT48</f>
        <v>0</v>
      </c>
      <c r="AU45" s="55" t="s">
        <v>56</v>
      </c>
      <c r="AV45" s="55">
        <f>AV46+AV48</f>
        <v>0</v>
      </c>
      <c r="AW45" s="55">
        <f>AW46+AW48</f>
        <v>0</v>
      </c>
      <c r="AX45" s="55">
        <f>AX46+AX48</f>
        <v>0</v>
      </c>
      <c r="AY45" s="55" t="s">
        <v>56</v>
      </c>
      <c r="AZ45" s="55">
        <f>AZ46+AZ48</f>
        <v>0</v>
      </c>
      <c r="BA45" s="55">
        <f t="shared" ref="BA45" si="88">BA46+BA48</f>
        <v>0</v>
      </c>
      <c r="BB45" s="55" t="s">
        <v>56</v>
      </c>
      <c r="BC45" s="55">
        <f>BC46+BC48</f>
        <v>0</v>
      </c>
      <c r="BD45" s="55">
        <f>BD46+BD48</f>
        <v>0</v>
      </c>
      <c r="BE45" s="55">
        <f>BE46+BE48</f>
        <v>0</v>
      </c>
      <c r="BF45" s="55" t="s">
        <v>56</v>
      </c>
      <c r="BG45" s="68">
        <v>0</v>
      </c>
      <c r="BH45" s="55">
        <f>BH46+BH48</f>
        <v>0</v>
      </c>
      <c r="BI45" s="55" t="s">
        <v>56</v>
      </c>
      <c r="BJ45" s="55">
        <f>BJ46+BJ48</f>
        <v>0</v>
      </c>
      <c r="BK45" s="55">
        <f>BK46+BK48</f>
        <v>0</v>
      </c>
      <c r="BL45" s="55">
        <f>BL46+BL48</f>
        <v>0</v>
      </c>
      <c r="BM45" s="55" t="s">
        <v>56</v>
      </c>
      <c r="BN45" s="55">
        <f>BN46+BN48</f>
        <v>0</v>
      </c>
      <c r="BO45" s="55">
        <f t="shared" ref="BO45" si="89">BO46+BO48</f>
        <v>0</v>
      </c>
      <c r="BP45" s="55" t="s">
        <v>56</v>
      </c>
      <c r="BQ45" s="55">
        <f>BQ46+BQ48</f>
        <v>0</v>
      </c>
      <c r="BR45" s="55">
        <f>BR46+BR48</f>
        <v>0</v>
      </c>
      <c r="BS45" s="55">
        <f>BS46+BS48</f>
        <v>0</v>
      </c>
      <c r="BT45" s="55" t="s">
        <v>56</v>
      </c>
      <c r="BU45" s="68">
        <v>0</v>
      </c>
      <c r="BV45" s="55">
        <f>BV46+BV48</f>
        <v>0</v>
      </c>
      <c r="BW45" s="55" t="s">
        <v>56</v>
      </c>
      <c r="BX45" s="55">
        <f>BX46+BX48</f>
        <v>0</v>
      </c>
      <c r="BY45" s="55">
        <f>BY46+BY48</f>
        <v>0</v>
      </c>
      <c r="BZ45" s="55">
        <f>BZ46+BZ48</f>
        <v>0</v>
      </c>
      <c r="CA45" s="55" t="s">
        <v>56</v>
      </c>
      <c r="CB45" s="55">
        <f>CB46+CB48</f>
        <v>0</v>
      </c>
      <c r="CC45" s="55">
        <f t="shared" ref="CC45" si="90">CC46+CC48</f>
        <v>0</v>
      </c>
      <c r="CD45" s="55" t="s">
        <v>56</v>
      </c>
      <c r="CE45" s="55">
        <f>CE46+CE48</f>
        <v>0</v>
      </c>
      <c r="CF45" s="55">
        <f>CF46+CF48</f>
        <v>0</v>
      </c>
      <c r="CG45" s="55">
        <f>CG46+CG48</f>
        <v>0</v>
      </c>
      <c r="CH45" s="55" t="s">
        <v>56</v>
      </c>
      <c r="CI45" s="68">
        <v>0</v>
      </c>
      <c r="CJ45" s="55">
        <f>CJ46+CJ48</f>
        <v>0</v>
      </c>
      <c r="CK45" s="55" t="s">
        <v>56</v>
      </c>
      <c r="CL45" s="55">
        <f>CL46+CL48</f>
        <v>0</v>
      </c>
      <c r="CM45" s="55">
        <f>CM46+CM48</f>
        <v>0</v>
      </c>
      <c r="CN45" s="55">
        <f>CN46+CN48</f>
        <v>0</v>
      </c>
      <c r="CO45" s="55" t="s">
        <v>56</v>
      </c>
      <c r="CP45" s="55">
        <f>CP46+CP48</f>
        <v>0</v>
      </c>
      <c r="CQ45" s="55">
        <f>CQ46+CQ48</f>
        <v>0</v>
      </c>
      <c r="CR45" s="55" t="s">
        <v>56</v>
      </c>
      <c r="CS45" s="55">
        <f>CS46+CS48</f>
        <v>0</v>
      </c>
      <c r="CT45" s="55">
        <f>CT46+CT48</f>
        <v>0</v>
      </c>
      <c r="CU45" s="55">
        <f>CU46+CU48</f>
        <v>0</v>
      </c>
      <c r="CV45" s="55" t="s">
        <v>56</v>
      </c>
      <c r="CW45" s="68">
        <f>CW46+CW48</f>
        <v>0</v>
      </c>
      <c r="CX45" s="30" t="s">
        <v>199</v>
      </c>
    </row>
    <row r="46" spans="1:102" hidden="1" x14ac:dyDescent="0.2">
      <c r="A46" s="31"/>
      <c r="B46" s="56"/>
      <c r="C46" s="57"/>
      <c r="D46" s="58"/>
      <c r="E46" s="55"/>
      <c r="F46" s="58"/>
      <c r="G46" s="58"/>
      <c r="H46" s="58"/>
      <c r="I46" s="55"/>
      <c r="J46" s="58"/>
      <c r="K46" s="55"/>
      <c r="L46" s="55"/>
      <c r="M46" s="55"/>
      <c r="N46" s="55"/>
      <c r="O46" s="55"/>
      <c r="P46" s="55"/>
      <c r="Q46" s="55"/>
      <c r="R46" s="58"/>
      <c r="S46" s="55"/>
      <c r="T46" s="58"/>
      <c r="U46" s="58"/>
      <c r="V46" s="58"/>
      <c r="W46" s="55"/>
      <c r="X46" s="58"/>
      <c r="Y46" s="55"/>
      <c r="Z46" s="55"/>
      <c r="AA46" s="55"/>
      <c r="AB46" s="55"/>
      <c r="AC46" s="55"/>
      <c r="AD46" s="55"/>
      <c r="AE46" s="55"/>
      <c r="AF46" s="58"/>
      <c r="AG46" s="55"/>
      <c r="AH46" s="58"/>
      <c r="AI46" s="58"/>
      <c r="AJ46" s="58"/>
      <c r="AK46" s="55"/>
      <c r="AL46" s="58"/>
      <c r="AM46" s="55"/>
      <c r="AN46" s="55"/>
      <c r="AO46" s="55"/>
      <c r="AP46" s="55"/>
      <c r="AQ46" s="55"/>
      <c r="AR46" s="55"/>
      <c r="AS46" s="55"/>
      <c r="AT46" s="58"/>
      <c r="AU46" s="55"/>
      <c r="AV46" s="58"/>
      <c r="AW46" s="58"/>
      <c r="AX46" s="58"/>
      <c r="AY46" s="55"/>
      <c r="AZ46" s="58"/>
      <c r="BA46" s="55"/>
      <c r="BB46" s="55"/>
      <c r="BC46" s="55"/>
      <c r="BD46" s="55"/>
      <c r="BE46" s="55"/>
      <c r="BF46" s="55"/>
      <c r="BG46" s="68"/>
      <c r="BH46" s="58"/>
      <c r="BI46" s="55"/>
      <c r="BJ46" s="58"/>
      <c r="BK46" s="58"/>
      <c r="BL46" s="58"/>
      <c r="BM46" s="55"/>
      <c r="BN46" s="58"/>
      <c r="BO46" s="55"/>
      <c r="BP46" s="55"/>
      <c r="BQ46" s="55"/>
      <c r="BR46" s="55"/>
      <c r="BS46" s="55"/>
      <c r="BT46" s="55"/>
      <c r="BU46" s="68"/>
      <c r="BV46" s="58"/>
      <c r="BW46" s="55"/>
      <c r="BX46" s="58"/>
      <c r="BY46" s="58"/>
      <c r="BZ46" s="58"/>
      <c r="CA46" s="55"/>
      <c r="CB46" s="58"/>
      <c r="CC46" s="55"/>
      <c r="CD46" s="55"/>
      <c r="CE46" s="55"/>
      <c r="CF46" s="55"/>
      <c r="CG46" s="55"/>
      <c r="CH46" s="55"/>
      <c r="CI46" s="68"/>
      <c r="CJ46" s="55"/>
      <c r="CK46" s="55"/>
      <c r="CL46" s="55"/>
      <c r="CM46" s="55"/>
      <c r="CN46" s="55"/>
      <c r="CO46" s="55"/>
      <c r="CP46" s="55"/>
      <c r="CQ46" s="55"/>
      <c r="CR46" s="55"/>
      <c r="CS46" s="55"/>
      <c r="CT46" s="55"/>
      <c r="CU46" s="55"/>
      <c r="CV46" s="55"/>
      <c r="CW46" s="68"/>
      <c r="CX46" s="3"/>
    </row>
    <row r="47" spans="1:102" hidden="1" x14ac:dyDescent="0.2">
      <c r="A47" s="31"/>
      <c r="B47" s="56"/>
      <c r="C47" s="57"/>
      <c r="D47" s="58"/>
      <c r="E47" s="55"/>
      <c r="F47" s="58"/>
      <c r="G47" s="58"/>
      <c r="H47" s="58"/>
      <c r="I47" s="55"/>
      <c r="J47" s="58"/>
      <c r="K47" s="55"/>
      <c r="L47" s="55"/>
      <c r="M47" s="55"/>
      <c r="N47" s="55"/>
      <c r="O47" s="55"/>
      <c r="P47" s="55"/>
      <c r="Q47" s="55"/>
      <c r="R47" s="58"/>
      <c r="S47" s="55"/>
      <c r="T47" s="58"/>
      <c r="U47" s="58"/>
      <c r="V47" s="58"/>
      <c r="W47" s="55"/>
      <c r="X47" s="58"/>
      <c r="Y47" s="55"/>
      <c r="Z47" s="55"/>
      <c r="AA47" s="55"/>
      <c r="AB47" s="55"/>
      <c r="AC47" s="55"/>
      <c r="AD47" s="55"/>
      <c r="AE47" s="55"/>
      <c r="AF47" s="58"/>
      <c r="AG47" s="55"/>
      <c r="AH47" s="58"/>
      <c r="AI47" s="58"/>
      <c r="AJ47" s="58"/>
      <c r="AK47" s="55"/>
      <c r="AL47" s="58"/>
      <c r="AM47" s="55"/>
      <c r="AN47" s="55"/>
      <c r="AO47" s="55"/>
      <c r="AP47" s="55"/>
      <c r="AQ47" s="55"/>
      <c r="AR47" s="55"/>
      <c r="AS47" s="55"/>
      <c r="AT47" s="58"/>
      <c r="AU47" s="55"/>
      <c r="AV47" s="58"/>
      <c r="AW47" s="58"/>
      <c r="AX47" s="58"/>
      <c r="AY47" s="55"/>
      <c r="AZ47" s="58"/>
      <c r="BA47" s="55"/>
      <c r="BB47" s="55"/>
      <c r="BC47" s="55"/>
      <c r="BD47" s="55"/>
      <c r="BE47" s="55"/>
      <c r="BF47" s="55"/>
      <c r="BG47" s="68"/>
      <c r="BH47" s="58"/>
      <c r="BI47" s="55"/>
      <c r="BJ47" s="58"/>
      <c r="BK47" s="58"/>
      <c r="BL47" s="58"/>
      <c r="BM47" s="55"/>
      <c r="BN47" s="58"/>
      <c r="BO47" s="55"/>
      <c r="BP47" s="55"/>
      <c r="BQ47" s="55"/>
      <c r="BR47" s="55"/>
      <c r="BS47" s="55"/>
      <c r="BT47" s="55"/>
      <c r="BU47" s="68"/>
      <c r="BV47" s="58"/>
      <c r="BW47" s="55"/>
      <c r="BX47" s="58"/>
      <c r="BY47" s="58"/>
      <c r="BZ47" s="58"/>
      <c r="CA47" s="55"/>
      <c r="CB47" s="58"/>
      <c r="CC47" s="55"/>
      <c r="CD47" s="55"/>
      <c r="CE47" s="55"/>
      <c r="CF47" s="55"/>
      <c r="CG47" s="55"/>
      <c r="CH47" s="55"/>
      <c r="CI47" s="68"/>
      <c r="CJ47" s="55"/>
      <c r="CK47" s="55"/>
      <c r="CL47" s="55"/>
      <c r="CM47" s="55"/>
      <c r="CN47" s="55"/>
      <c r="CO47" s="55"/>
      <c r="CP47" s="55"/>
      <c r="CQ47" s="55"/>
      <c r="CR47" s="55"/>
      <c r="CS47" s="55"/>
      <c r="CT47" s="55"/>
      <c r="CU47" s="55"/>
      <c r="CV47" s="55"/>
      <c r="CW47" s="68"/>
      <c r="CX47" s="3"/>
    </row>
    <row r="48" spans="1:102" hidden="1" x14ac:dyDescent="0.2">
      <c r="A48" s="31"/>
      <c r="B48" s="56"/>
      <c r="C48" s="57"/>
      <c r="D48" s="58"/>
      <c r="E48" s="55"/>
      <c r="F48" s="58"/>
      <c r="G48" s="58"/>
      <c r="H48" s="58"/>
      <c r="I48" s="55"/>
      <c r="J48" s="58"/>
      <c r="K48" s="55"/>
      <c r="L48" s="55"/>
      <c r="M48" s="55"/>
      <c r="N48" s="55"/>
      <c r="O48" s="55"/>
      <c r="P48" s="55"/>
      <c r="Q48" s="55"/>
      <c r="R48" s="58"/>
      <c r="S48" s="55"/>
      <c r="T48" s="58"/>
      <c r="U48" s="58"/>
      <c r="V48" s="58"/>
      <c r="W48" s="55"/>
      <c r="X48" s="58"/>
      <c r="Y48" s="55"/>
      <c r="Z48" s="55"/>
      <c r="AA48" s="55"/>
      <c r="AB48" s="55"/>
      <c r="AC48" s="55"/>
      <c r="AD48" s="55"/>
      <c r="AE48" s="55"/>
      <c r="AF48" s="58"/>
      <c r="AG48" s="55"/>
      <c r="AH48" s="58"/>
      <c r="AI48" s="58"/>
      <c r="AJ48" s="58"/>
      <c r="AK48" s="55"/>
      <c r="AL48" s="58"/>
      <c r="AM48" s="55"/>
      <c r="AN48" s="55"/>
      <c r="AO48" s="55"/>
      <c r="AP48" s="55"/>
      <c r="AQ48" s="55"/>
      <c r="AR48" s="55"/>
      <c r="AS48" s="55"/>
      <c r="AT48" s="58"/>
      <c r="AU48" s="55"/>
      <c r="AV48" s="58"/>
      <c r="AW48" s="58"/>
      <c r="AX48" s="58"/>
      <c r="AY48" s="55"/>
      <c r="AZ48" s="58"/>
      <c r="BA48" s="55"/>
      <c r="BB48" s="55"/>
      <c r="BC48" s="55"/>
      <c r="BD48" s="55"/>
      <c r="BE48" s="55"/>
      <c r="BF48" s="55"/>
      <c r="BG48" s="68"/>
      <c r="BH48" s="58"/>
      <c r="BI48" s="55"/>
      <c r="BJ48" s="58"/>
      <c r="BK48" s="58"/>
      <c r="BL48" s="58"/>
      <c r="BM48" s="55"/>
      <c r="BN48" s="58"/>
      <c r="BO48" s="55"/>
      <c r="BP48" s="55"/>
      <c r="BQ48" s="55"/>
      <c r="BR48" s="55"/>
      <c r="BS48" s="55"/>
      <c r="BT48" s="55"/>
      <c r="BU48" s="68"/>
      <c r="BV48" s="58"/>
      <c r="BW48" s="55"/>
      <c r="BX48" s="58"/>
      <c r="BY48" s="58"/>
      <c r="BZ48" s="58"/>
      <c r="CA48" s="55"/>
      <c r="CB48" s="58"/>
      <c r="CC48" s="55"/>
      <c r="CD48" s="55"/>
      <c r="CE48" s="55"/>
      <c r="CF48" s="55"/>
      <c r="CG48" s="55"/>
      <c r="CH48" s="55"/>
      <c r="CI48" s="68"/>
      <c r="CJ48" s="55"/>
      <c r="CK48" s="55"/>
      <c r="CL48" s="55"/>
      <c r="CM48" s="55"/>
      <c r="CN48" s="55"/>
      <c r="CO48" s="55"/>
      <c r="CP48" s="55"/>
      <c r="CQ48" s="55"/>
      <c r="CR48" s="55"/>
      <c r="CS48" s="55"/>
      <c r="CT48" s="55"/>
      <c r="CU48" s="55"/>
      <c r="CV48" s="55"/>
      <c r="CW48" s="68"/>
      <c r="CX48" s="3"/>
    </row>
    <row r="49" spans="1:102" ht="47.25" x14ac:dyDescent="0.2">
      <c r="A49" s="28" t="s">
        <v>17</v>
      </c>
      <c r="B49" s="36" t="s">
        <v>53</v>
      </c>
      <c r="C49" s="37" t="s">
        <v>25</v>
      </c>
      <c r="D49" s="55">
        <f>D50+D69</f>
        <v>0</v>
      </c>
      <c r="E49" s="55" t="s">
        <v>56</v>
      </c>
      <c r="F49" s="55">
        <f>F50+F69</f>
        <v>31.256</v>
      </c>
      <c r="G49" s="55">
        <f>G50+G69</f>
        <v>0</v>
      </c>
      <c r="H49" s="55">
        <f>H50+H69</f>
        <v>1.26</v>
      </c>
      <c r="I49" s="55" t="s">
        <v>56</v>
      </c>
      <c r="J49" s="55">
        <f>J50+J69</f>
        <v>0</v>
      </c>
      <c r="K49" s="55">
        <f>K50+K69</f>
        <v>0</v>
      </c>
      <c r="L49" s="55" t="s">
        <v>56</v>
      </c>
      <c r="M49" s="55">
        <f>M50+M69</f>
        <v>25.468999999999998</v>
      </c>
      <c r="N49" s="55">
        <f>N50+N69</f>
        <v>0</v>
      </c>
      <c r="O49" s="55">
        <f>O50+O69</f>
        <v>3.2350000000000003</v>
      </c>
      <c r="P49" s="55" t="s">
        <v>56</v>
      </c>
      <c r="Q49" s="55">
        <f>Q50+Q69</f>
        <v>0</v>
      </c>
      <c r="R49" s="55">
        <f>R50+R69</f>
        <v>0</v>
      </c>
      <c r="S49" s="55" t="s">
        <v>56</v>
      </c>
      <c r="T49" s="55">
        <f>T50+T69</f>
        <v>9.0139999999999993</v>
      </c>
      <c r="U49" s="55">
        <f>U50+U69</f>
        <v>0</v>
      </c>
      <c r="V49" s="55">
        <f>V50+V69</f>
        <v>0.5</v>
      </c>
      <c r="W49" s="55" t="s">
        <v>56</v>
      </c>
      <c r="X49" s="55">
        <f>X50+X69</f>
        <v>0</v>
      </c>
      <c r="Y49" s="55">
        <f>Y50+Y69</f>
        <v>0</v>
      </c>
      <c r="Z49" s="55" t="s">
        <v>56</v>
      </c>
      <c r="AA49" s="55">
        <f>AA50+AA69</f>
        <v>9.0139999999999993</v>
      </c>
      <c r="AB49" s="55">
        <f>AB50+AB69</f>
        <v>0</v>
      </c>
      <c r="AC49" s="55">
        <f>AC50+AC69</f>
        <v>0.5</v>
      </c>
      <c r="AD49" s="55" t="s">
        <v>56</v>
      </c>
      <c r="AE49" s="55">
        <f>AE50+AE69</f>
        <v>0</v>
      </c>
      <c r="AF49" s="55">
        <f>AF50+AF69</f>
        <v>0</v>
      </c>
      <c r="AG49" s="55" t="s">
        <v>56</v>
      </c>
      <c r="AH49" s="55">
        <f>AH50+AH69</f>
        <v>3.758</v>
      </c>
      <c r="AI49" s="55">
        <f>AI50+AI69</f>
        <v>0</v>
      </c>
      <c r="AJ49" s="55">
        <f>AJ50+AJ69</f>
        <v>0</v>
      </c>
      <c r="AK49" s="55" t="s">
        <v>56</v>
      </c>
      <c r="AL49" s="55">
        <f>AL50+AL69</f>
        <v>0</v>
      </c>
      <c r="AM49" s="55">
        <f>AM50+AM69</f>
        <v>0</v>
      </c>
      <c r="AN49" s="55" t="s">
        <v>56</v>
      </c>
      <c r="AO49" s="55">
        <f>AO50+AO69</f>
        <v>2.6619999999999999</v>
      </c>
      <c r="AP49" s="55">
        <f>AP50+AP69</f>
        <v>0</v>
      </c>
      <c r="AQ49" s="55">
        <f>AQ50+AQ69</f>
        <v>2.7350000000000003</v>
      </c>
      <c r="AR49" s="55" t="s">
        <v>56</v>
      </c>
      <c r="AS49" s="55">
        <f>AS50+AS69</f>
        <v>0</v>
      </c>
      <c r="AT49" s="55">
        <f>AT50+AT69</f>
        <v>0</v>
      </c>
      <c r="AU49" s="55" t="s">
        <v>56</v>
      </c>
      <c r="AV49" s="55">
        <f>AV50+AV69</f>
        <v>4.0590000000000002</v>
      </c>
      <c r="AW49" s="55">
        <f>AW50+AW69</f>
        <v>0</v>
      </c>
      <c r="AX49" s="55">
        <f>AX50+AX69</f>
        <v>0</v>
      </c>
      <c r="AY49" s="55" t="s">
        <v>56</v>
      </c>
      <c r="AZ49" s="55">
        <f>AZ50+AZ69</f>
        <v>0</v>
      </c>
      <c r="BA49" s="55">
        <f>BA50+BA69</f>
        <v>0</v>
      </c>
      <c r="BB49" s="55" t="s">
        <v>56</v>
      </c>
      <c r="BC49" s="55">
        <f>BC50+BC69</f>
        <v>4.1639999999999997</v>
      </c>
      <c r="BD49" s="55">
        <f>BD50+BD69</f>
        <v>0</v>
      </c>
      <c r="BE49" s="55">
        <f>BE50+BE69</f>
        <v>0</v>
      </c>
      <c r="BF49" s="55" t="s">
        <v>56</v>
      </c>
      <c r="BG49" s="68">
        <f>BG50+BG69</f>
        <v>0</v>
      </c>
      <c r="BH49" s="55">
        <f>BH50+BH69</f>
        <v>0</v>
      </c>
      <c r="BI49" s="55" t="s">
        <v>56</v>
      </c>
      <c r="BJ49" s="55">
        <f>BJ50+BJ69</f>
        <v>3.1310000000000002</v>
      </c>
      <c r="BK49" s="55">
        <f>BK50+BK69</f>
        <v>0</v>
      </c>
      <c r="BL49" s="55">
        <f>BL50+BL69</f>
        <v>0</v>
      </c>
      <c r="BM49" s="55" t="s">
        <v>56</v>
      </c>
      <c r="BN49" s="55">
        <f>BN50+BN69</f>
        <v>0</v>
      </c>
      <c r="BO49" s="55">
        <f>BO50+BO69</f>
        <v>0</v>
      </c>
      <c r="BP49" s="55" t="s">
        <v>56</v>
      </c>
      <c r="BQ49" s="55">
        <f>BQ50+BQ69</f>
        <v>3.1310000000000002</v>
      </c>
      <c r="BR49" s="55">
        <f>BR50+BR69</f>
        <v>0</v>
      </c>
      <c r="BS49" s="55">
        <f>BS50+BS69</f>
        <v>0</v>
      </c>
      <c r="BT49" s="55" t="s">
        <v>56</v>
      </c>
      <c r="BU49" s="68">
        <f>BU50+BU69</f>
        <v>0</v>
      </c>
      <c r="BV49" s="55">
        <f>BV50+BV69</f>
        <v>0</v>
      </c>
      <c r="BW49" s="55" t="s">
        <v>56</v>
      </c>
      <c r="BX49" s="55">
        <f>BX50+BX69</f>
        <v>7.4149999999999991</v>
      </c>
      <c r="BY49" s="55">
        <f>BY50+BY69</f>
        <v>0</v>
      </c>
      <c r="BZ49" s="55">
        <v>0</v>
      </c>
      <c r="CA49" s="55" t="s">
        <v>56</v>
      </c>
      <c r="CB49" s="55">
        <f>CB50+CB69</f>
        <v>0</v>
      </c>
      <c r="CC49" s="55">
        <f>CC50+CC69</f>
        <v>0</v>
      </c>
      <c r="CD49" s="55" t="s">
        <v>56</v>
      </c>
      <c r="CE49" s="55">
        <f>CE50+CE69</f>
        <v>5.5069999999999997</v>
      </c>
      <c r="CF49" s="55">
        <f>CF50+CF69</f>
        <v>0</v>
      </c>
      <c r="CG49" s="55">
        <f>CG50+CG69</f>
        <v>0</v>
      </c>
      <c r="CH49" s="55" t="s">
        <v>56</v>
      </c>
      <c r="CI49" s="68">
        <f>CI50+CI69</f>
        <v>0</v>
      </c>
      <c r="CJ49" s="55">
        <f>CJ50+CJ69</f>
        <v>0</v>
      </c>
      <c r="CK49" s="55" t="s">
        <v>56</v>
      </c>
      <c r="CL49" s="55">
        <f>CL50+CL69</f>
        <v>29.747</v>
      </c>
      <c r="CM49" s="55">
        <f>CM50+CM69</f>
        <v>0</v>
      </c>
      <c r="CN49" s="55">
        <f>CN50+CN69</f>
        <v>1.26</v>
      </c>
      <c r="CO49" s="55" t="s">
        <v>56</v>
      </c>
      <c r="CP49" s="55">
        <f>CP50+CP69</f>
        <v>0</v>
      </c>
      <c r="CQ49" s="55">
        <f>CQ50+CQ69</f>
        <v>0</v>
      </c>
      <c r="CR49" s="55" t="s">
        <v>56</v>
      </c>
      <c r="CS49" s="55">
        <f>CS50+CS69</f>
        <v>24.478000000000002</v>
      </c>
      <c r="CT49" s="55">
        <f>CT50+CT69</f>
        <v>0</v>
      </c>
      <c r="CU49" s="55">
        <f>CU50+CU69</f>
        <v>3.2350000000000003</v>
      </c>
      <c r="CV49" s="55" t="s">
        <v>56</v>
      </c>
      <c r="CW49" s="68">
        <f>CW50+CW69</f>
        <v>0</v>
      </c>
      <c r="CX49" s="30" t="s">
        <v>199</v>
      </c>
    </row>
    <row r="50" spans="1:102" ht="31.5" x14ac:dyDescent="0.2">
      <c r="A50" s="28" t="s">
        <v>54</v>
      </c>
      <c r="B50" s="36" t="s">
        <v>55</v>
      </c>
      <c r="C50" s="37" t="s">
        <v>25</v>
      </c>
      <c r="D50" s="55">
        <f>SUM(D51:D68)</f>
        <v>0</v>
      </c>
      <c r="E50" s="55" t="s">
        <v>56</v>
      </c>
      <c r="F50" s="55">
        <f t="shared" ref="F50:G50" si="91">SUM(F51:F68)</f>
        <v>31.256</v>
      </c>
      <c r="G50" s="55">
        <f t="shared" si="91"/>
        <v>0</v>
      </c>
      <c r="H50" s="55">
        <f>SUM(H51:H68)</f>
        <v>0.76</v>
      </c>
      <c r="I50" s="55" t="s">
        <v>56</v>
      </c>
      <c r="J50" s="55">
        <f>SUM(J51:J68)</f>
        <v>0</v>
      </c>
      <c r="K50" s="55">
        <f t="shared" ref="K50:Q50" si="92">SUM(K51:K68)</f>
        <v>0</v>
      </c>
      <c r="L50" s="55" t="s">
        <v>56</v>
      </c>
      <c r="M50" s="55">
        <f t="shared" si="92"/>
        <v>25.468999999999998</v>
      </c>
      <c r="N50" s="55">
        <f t="shared" si="92"/>
        <v>0</v>
      </c>
      <c r="O50" s="55">
        <f t="shared" si="92"/>
        <v>2.7350000000000003</v>
      </c>
      <c r="P50" s="55" t="s">
        <v>56</v>
      </c>
      <c r="Q50" s="55">
        <f t="shared" si="92"/>
        <v>0</v>
      </c>
      <c r="R50" s="55">
        <f t="shared" ref="R50" si="93">SUM(R51:R68)</f>
        <v>0</v>
      </c>
      <c r="S50" s="55" t="s">
        <v>56</v>
      </c>
      <c r="T50" s="55">
        <f t="shared" ref="T50:V50" si="94">SUM(T51:T68)</f>
        <v>9.0139999999999993</v>
      </c>
      <c r="U50" s="55">
        <f t="shared" si="94"/>
        <v>0</v>
      </c>
      <c r="V50" s="55">
        <f t="shared" si="94"/>
        <v>0</v>
      </c>
      <c r="W50" s="55" t="s">
        <v>56</v>
      </c>
      <c r="X50" s="55">
        <f t="shared" ref="X50:Y50" si="95">SUM(X51:X68)</f>
        <v>0</v>
      </c>
      <c r="Y50" s="55">
        <f t="shared" si="95"/>
        <v>0</v>
      </c>
      <c r="Z50" s="55" t="s">
        <v>56</v>
      </c>
      <c r="AA50" s="55">
        <f t="shared" ref="AA50:AC50" si="96">SUM(AA51:AA68)</f>
        <v>9.0139999999999993</v>
      </c>
      <c r="AB50" s="55">
        <f t="shared" si="96"/>
        <v>0</v>
      </c>
      <c r="AC50" s="55">
        <f t="shared" si="96"/>
        <v>0</v>
      </c>
      <c r="AD50" s="55" t="s">
        <v>56</v>
      </c>
      <c r="AE50" s="55">
        <f t="shared" ref="AE50:AF50" si="97">SUM(AE51:AE68)</f>
        <v>0</v>
      </c>
      <c r="AF50" s="55">
        <f t="shared" si="97"/>
        <v>0</v>
      </c>
      <c r="AG50" s="55" t="s">
        <v>56</v>
      </c>
      <c r="AH50" s="55">
        <f t="shared" ref="AH50:AI50" si="98">SUM(AH51:AH68)</f>
        <v>3.758</v>
      </c>
      <c r="AI50" s="55">
        <f t="shared" si="98"/>
        <v>0</v>
      </c>
      <c r="AJ50" s="55">
        <f>SUM(AJ51:AJ68)</f>
        <v>0</v>
      </c>
      <c r="AK50" s="55" t="s">
        <v>56</v>
      </c>
      <c r="AL50" s="55">
        <f t="shared" ref="AL50:AM50" si="99">SUM(AL51:AL68)</f>
        <v>0</v>
      </c>
      <c r="AM50" s="55">
        <f t="shared" si="99"/>
        <v>0</v>
      </c>
      <c r="AN50" s="55" t="s">
        <v>56</v>
      </c>
      <c r="AO50" s="55">
        <f t="shared" ref="AO50:AQ50" si="100">SUM(AO51:AO68)</f>
        <v>2.6619999999999999</v>
      </c>
      <c r="AP50" s="55">
        <f t="shared" si="100"/>
        <v>0</v>
      </c>
      <c r="AQ50" s="55">
        <f t="shared" si="100"/>
        <v>2.7350000000000003</v>
      </c>
      <c r="AR50" s="55" t="s">
        <v>56</v>
      </c>
      <c r="AS50" s="55">
        <f t="shared" ref="AS50:AT50" si="101">SUM(AS51:AS68)</f>
        <v>0</v>
      </c>
      <c r="AT50" s="55">
        <f t="shared" si="101"/>
        <v>0</v>
      </c>
      <c r="AU50" s="55" t="s">
        <v>56</v>
      </c>
      <c r="AV50" s="55">
        <f>SUM(AV51:AV68)</f>
        <v>4.0590000000000002</v>
      </c>
      <c r="AW50" s="55">
        <f t="shared" ref="AW50" si="102">SUM(AW51:AW68)</f>
        <v>0</v>
      </c>
      <c r="AX50" s="55">
        <f>SUM(AX51:AX68)</f>
        <v>0</v>
      </c>
      <c r="AY50" s="55" t="s">
        <v>56</v>
      </c>
      <c r="AZ50" s="55">
        <f t="shared" ref="AZ50:BA50" si="103">SUM(AZ51:AZ68)</f>
        <v>0</v>
      </c>
      <c r="BA50" s="55">
        <f t="shared" si="103"/>
        <v>0</v>
      </c>
      <c r="BB50" s="55" t="s">
        <v>56</v>
      </c>
      <c r="BC50" s="55">
        <f t="shared" ref="BC50:BE50" si="104">SUM(BC51:BC68)</f>
        <v>4.1639999999999997</v>
      </c>
      <c r="BD50" s="55">
        <f t="shared" si="104"/>
        <v>0</v>
      </c>
      <c r="BE50" s="55">
        <f t="shared" si="104"/>
        <v>0</v>
      </c>
      <c r="BF50" s="55" t="s">
        <v>56</v>
      </c>
      <c r="BG50" s="68">
        <f t="shared" ref="BG50:BH50" si="105">SUM(BG51:BG68)</f>
        <v>0</v>
      </c>
      <c r="BH50" s="55">
        <f t="shared" si="105"/>
        <v>0</v>
      </c>
      <c r="BI50" s="55" t="s">
        <v>56</v>
      </c>
      <c r="BJ50" s="55">
        <f t="shared" ref="BJ50:BL50" si="106">SUM(BJ51:BJ68)</f>
        <v>3.1310000000000002</v>
      </c>
      <c r="BK50" s="55">
        <f t="shared" si="106"/>
        <v>0</v>
      </c>
      <c r="BL50" s="55">
        <f t="shared" si="106"/>
        <v>0</v>
      </c>
      <c r="BM50" s="55" t="s">
        <v>56</v>
      </c>
      <c r="BN50" s="55">
        <f t="shared" ref="BN50:BO50" si="107">SUM(BN51:BN68)</f>
        <v>0</v>
      </c>
      <c r="BO50" s="55">
        <f t="shared" si="107"/>
        <v>0</v>
      </c>
      <c r="BP50" s="55" t="s">
        <v>56</v>
      </c>
      <c r="BQ50" s="55">
        <f t="shared" ref="BQ50:BS50" si="108">SUM(BQ51:BQ68)</f>
        <v>3.1310000000000002</v>
      </c>
      <c r="BR50" s="55">
        <f t="shared" si="108"/>
        <v>0</v>
      </c>
      <c r="BS50" s="55">
        <f t="shared" si="108"/>
        <v>0</v>
      </c>
      <c r="BT50" s="55" t="s">
        <v>56</v>
      </c>
      <c r="BU50" s="68">
        <f t="shared" ref="BU50:BV50" si="109">SUM(BU51:BU68)</f>
        <v>0</v>
      </c>
      <c r="BV50" s="55">
        <f t="shared" si="109"/>
        <v>0</v>
      </c>
      <c r="BW50" s="55" t="s">
        <v>56</v>
      </c>
      <c r="BX50" s="55">
        <f t="shared" ref="BX50:BY50" si="110">SUM(BX51:BX68)</f>
        <v>7.4149999999999991</v>
      </c>
      <c r="BY50" s="55">
        <f t="shared" si="110"/>
        <v>0</v>
      </c>
      <c r="BZ50" s="55">
        <f>BZ51+BZ52+BZ55+BZ56+BZ57+BZ58+BZ59+BZ60+BZ61+BZ62+BZ63+BZ64+BZ65+BZ68</f>
        <v>0</v>
      </c>
      <c r="CA50" s="55" t="s">
        <v>56</v>
      </c>
      <c r="CB50" s="55">
        <f t="shared" ref="CB50" si="111">SUM(CB51:CB68)</f>
        <v>0</v>
      </c>
      <c r="CC50" s="55">
        <f t="shared" ref="CC50" si="112">SUM(CC51:CC68)</f>
        <v>0</v>
      </c>
      <c r="CD50" s="55" t="s">
        <v>56</v>
      </c>
      <c r="CE50" s="55">
        <f t="shared" ref="CE50:CG50" si="113">SUM(CE51:CE68)</f>
        <v>5.5069999999999997</v>
      </c>
      <c r="CF50" s="55">
        <f t="shared" si="113"/>
        <v>0</v>
      </c>
      <c r="CG50" s="55">
        <f t="shared" si="113"/>
        <v>0</v>
      </c>
      <c r="CH50" s="55" t="s">
        <v>56</v>
      </c>
      <c r="CI50" s="68">
        <f t="shared" ref="CI50" si="114">SUM(CI51:CI68)</f>
        <v>0</v>
      </c>
      <c r="CJ50" s="55">
        <f t="shared" ref="CJ50" si="115">SUM(CJ51:CJ68)</f>
        <v>0</v>
      </c>
      <c r="CK50" s="55" t="s">
        <v>56</v>
      </c>
      <c r="CL50" s="55">
        <f>SUM(CL51:CL68)</f>
        <v>29.747</v>
      </c>
      <c r="CM50" s="55">
        <f t="shared" ref="CM50:CN50" si="116">SUM(CM51:CM68)</f>
        <v>0</v>
      </c>
      <c r="CN50" s="55">
        <f t="shared" si="116"/>
        <v>0.76</v>
      </c>
      <c r="CO50" s="55" t="s">
        <v>56</v>
      </c>
      <c r="CP50" s="55">
        <f>SUM(CP51:CP68)</f>
        <v>0</v>
      </c>
      <c r="CQ50" s="55">
        <f t="shared" ref="CQ50" si="117">SUM(CQ51:CQ68)</f>
        <v>0</v>
      </c>
      <c r="CR50" s="55" t="s">
        <v>56</v>
      </c>
      <c r="CS50" s="55">
        <f>SUM(CS51:CS68)</f>
        <v>24.478000000000002</v>
      </c>
      <c r="CT50" s="55">
        <f t="shared" ref="CT50:CU50" si="118">SUM(CT51:CT68)</f>
        <v>0</v>
      </c>
      <c r="CU50" s="55">
        <f t="shared" si="118"/>
        <v>2.7350000000000003</v>
      </c>
      <c r="CV50" s="55" t="s">
        <v>56</v>
      </c>
      <c r="CW50" s="68">
        <f>SUM(CW51:CW68)</f>
        <v>0</v>
      </c>
      <c r="CX50" s="30" t="s">
        <v>199</v>
      </c>
    </row>
    <row r="51" spans="1:102" ht="63" x14ac:dyDescent="0.2">
      <c r="A51" s="38" t="s">
        <v>178</v>
      </c>
      <c r="B51" s="39" t="s">
        <v>231</v>
      </c>
      <c r="C51" s="40" t="s">
        <v>247</v>
      </c>
      <c r="D51" s="6">
        <v>0</v>
      </c>
      <c r="E51" s="5" t="s">
        <v>56</v>
      </c>
      <c r="F51" s="52">
        <v>3.83</v>
      </c>
      <c r="G51" s="6">
        <v>0</v>
      </c>
      <c r="H51" s="6">
        <v>0</v>
      </c>
      <c r="I51" s="5" t="s">
        <v>56</v>
      </c>
      <c r="J51" s="6">
        <v>0</v>
      </c>
      <c r="K51" s="1">
        <f t="shared" ref="K51:K68" si="119">CQ51</f>
        <v>0</v>
      </c>
      <c r="L51" s="1" t="s">
        <v>56</v>
      </c>
      <c r="M51" s="1">
        <v>3.83</v>
      </c>
      <c r="N51" s="1">
        <f t="shared" ref="N51:N68" si="120">CT51</f>
        <v>0</v>
      </c>
      <c r="O51" s="1">
        <f t="shared" ref="O51:O66" si="121">CU51</f>
        <v>0</v>
      </c>
      <c r="P51" s="1" t="s">
        <v>56</v>
      </c>
      <c r="Q51" s="1">
        <f t="shared" ref="Q51:Q66" si="122">CW51</f>
        <v>0</v>
      </c>
      <c r="R51" s="6">
        <v>0</v>
      </c>
      <c r="S51" s="5" t="s">
        <v>56</v>
      </c>
      <c r="T51" s="52">
        <v>3.83</v>
      </c>
      <c r="U51" s="6">
        <v>0</v>
      </c>
      <c r="V51" s="6">
        <v>0</v>
      </c>
      <c r="W51" s="5" t="s">
        <v>56</v>
      </c>
      <c r="X51" s="6">
        <v>0</v>
      </c>
      <c r="Y51" s="1">
        <v>0</v>
      </c>
      <c r="Z51" s="1" t="s">
        <v>56</v>
      </c>
      <c r="AA51" s="1">
        <v>3.83</v>
      </c>
      <c r="AB51" s="1">
        <v>0</v>
      </c>
      <c r="AC51" s="1">
        <v>0</v>
      </c>
      <c r="AD51" s="1" t="s">
        <v>56</v>
      </c>
      <c r="AE51" s="1">
        <v>0</v>
      </c>
      <c r="AF51" s="6">
        <v>0</v>
      </c>
      <c r="AG51" s="5" t="s">
        <v>56</v>
      </c>
      <c r="AH51" s="6">
        <v>0</v>
      </c>
      <c r="AI51" s="6">
        <v>0</v>
      </c>
      <c r="AJ51" s="6">
        <v>0</v>
      </c>
      <c r="AK51" s="5" t="s">
        <v>56</v>
      </c>
      <c r="AL51" s="6">
        <v>0</v>
      </c>
      <c r="AM51" s="1">
        <f t="shared" ref="AM51:AM68" si="123">DE51</f>
        <v>0</v>
      </c>
      <c r="AN51" s="1" t="s">
        <v>56</v>
      </c>
      <c r="AO51" s="1">
        <v>0</v>
      </c>
      <c r="AP51" s="1">
        <f t="shared" ref="AP51:AP55" si="124">DH51</f>
        <v>0</v>
      </c>
      <c r="AQ51" s="1">
        <f t="shared" ref="AQ51:AQ55" si="125">DI51</f>
        <v>0</v>
      </c>
      <c r="AR51" s="1" t="s">
        <v>56</v>
      </c>
      <c r="AS51" s="1">
        <f t="shared" ref="AS51:AS68" si="126">DK51</f>
        <v>0</v>
      </c>
      <c r="AT51" s="6">
        <v>0</v>
      </c>
      <c r="AU51" s="5" t="s">
        <v>56</v>
      </c>
      <c r="AV51" s="6">
        <v>0</v>
      </c>
      <c r="AW51" s="6">
        <v>0</v>
      </c>
      <c r="AX51" s="6">
        <v>0</v>
      </c>
      <c r="AY51" s="5" t="s">
        <v>56</v>
      </c>
      <c r="AZ51" s="6">
        <v>0</v>
      </c>
      <c r="BA51" s="1">
        <f t="shared" ref="BA51:BA68" si="127">DS51</f>
        <v>0</v>
      </c>
      <c r="BB51" s="1" t="s">
        <v>56</v>
      </c>
      <c r="BC51" s="1">
        <v>0</v>
      </c>
      <c r="BD51" s="1">
        <f t="shared" ref="BD51:BD55" si="128">DV51</f>
        <v>0</v>
      </c>
      <c r="BE51" s="1">
        <f t="shared" ref="BE51:BE68" si="129">DW51</f>
        <v>0</v>
      </c>
      <c r="BF51" s="1" t="s">
        <v>56</v>
      </c>
      <c r="BG51" s="67">
        <f t="shared" ref="BG51:BG68" si="130">DY51</f>
        <v>0</v>
      </c>
      <c r="BH51" s="6">
        <v>0</v>
      </c>
      <c r="BI51" s="5" t="s">
        <v>56</v>
      </c>
      <c r="BJ51" s="6">
        <v>0</v>
      </c>
      <c r="BK51" s="6">
        <v>0</v>
      </c>
      <c r="BL51" s="6">
        <v>0</v>
      </c>
      <c r="BM51" s="5" t="s">
        <v>56</v>
      </c>
      <c r="BN51" s="6">
        <v>0</v>
      </c>
      <c r="BO51" s="1">
        <f t="shared" ref="BO51:BO68" si="131">EG51</f>
        <v>0</v>
      </c>
      <c r="BP51" s="1" t="s">
        <v>56</v>
      </c>
      <c r="BQ51" s="1">
        <v>0</v>
      </c>
      <c r="BR51" s="1">
        <f t="shared" ref="BR51:BR55" si="132">EJ51</f>
        <v>0</v>
      </c>
      <c r="BS51" s="1">
        <f t="shared" ref="BS51:BS68" si="133">EK51</f>
        <v>0</v>
      </c>
      <c r="BT51" s="1" t="s">
        <v>56</v>
      </c>
      <c r="BU51" s="67">
        <f t="shared" ref="BU51:BU68" si="134">EM51</f>
        <v>0</v>
      </c>
      <c r="BV51" s="6">
        <v>0</v>
      </c>
      <c r="BW51" s="5" t="s">
        <v>56</v>
      </c>
      <c r="BX51" s="6">
        <v>0</v>
      </c>
      <c r="BY51" s="6">
        <v>0</v>
      </c>
      <c r="BZ51" s="6">
        <v>0</v>
      </c>
      <c r="CA51" s="5" t="s">
        <v>56</v>
      </c>
      <c r="CB51" s="6">
        <v>0</v>
      </c>
      <c r="CC51" s="1">
        <f t="shared" ref="CC51:CC68" si="135">EU51</f>
        <v>0</v>
      </c>
      <c r="CD51" s="1" t="s">
        <v>56</v>
      </c>
      <c r="CE51" s="1">
        <v>0</v>
      </c>
      <c r="CF51" s="1">
        <f t="shared" ref="CF51:CF55" si="136">EX51</f>
        <v>0</v>
      </c>
      <c r="CG51" s="1">
        <f t="shared" ref="CG51:CG68" si="137">EY51</f>
        <v>0</v>
      </c>
      <c r="CH51" s="1" t="s">
        <v>56</v>
      </c>
      <c r="CI51" s="67">
        <f t="shared" ref="CI51:CI68" si="138">FA51</f>
        <v>0</v>
      </c>
      <c r="CJ51" s="5">
        <f>AF51+AT51+BH51+BV51+R51</f>
        <v>0</v>
      </c>
      <c r="CK51" s="5" t="s">
        <v>56</v>
      </c>
      <c r="CL51" s="5">
        <f t="shared" ref="CL51:CL68" si="139">AH51+AV51+BJ51+BX51+T51</f>
        <v>3.83</v>
      </c>
      <c r="CM51" s="5">
        <f t="shared" ref="CM51:CM68" si="140">AI51+AW51+BK51+BY51+U51</f>
        <v>0</v>
      </c>
      <c r="CN51" s="5">
        <f>AJ51+AX51+BL51+BZ51+V51</f>
        <v>0</v>
      </c>
      <c r="CO51" s="5" t="s">
        <v>56</v>
      </c>
      <c r="CP51" s="5">
        <f>AL51+AZ51+BN51+CB51+X51</f>
        <v>0</v>
      </c>
      <c r="CQ51" s="59">
        <f>AM51+BA51+BO51+CC51+Y51</f>
        <v>0</v>
      </c>
      <c r="CR51" s="59" t="s">
        <v>56</v>
      </c>
      <c r="CS51" s="59">
        <f t="shared" ref="CS51:CS68" si="141">AO51+BC51+BQ51+CE51+AA51</f>
        <v>3.83</v>
      </c>
      <c r="CT51" s="59">
        <f t="shared" ref="CT51:CT68" si="142">AP51+BD51+BR51+CF51+AB51</f>
        <v>0</v>
      </c>
      <c r="CU51" s="59">
        <f t="shared" ref="CU51:CU68" si="143">AQ51+BE51+BS51+CG51+AC51</f>
        <v>0</v>
      </c>
      <c r="CV51" s="59" t="s">
        <v>56</v>
      </c>
      <c r="CW51" s="80">
        <f>AS51+BG51+BU51+CI51+AE51</f>
        <v>0</v>
      </c>
      <c r="CX51" s="30" t="s">
        <v>199</v>
      </c>
    </row>
    <row r="52" spans="1:102" ht="78.75" x14ac:dyDescent="0.2">
      <c r="A52" s="38" t="s">
        <v>179</v>
      </c>
      <c r="B52" s="39" t="s">
        <v>232</v>
      </c>
      <c r="C52" s="40" t="s">
        <v>248</v>
      </c>
      <c r="D52" s="6">
        <v>0</v>
      </c>
      <c r="E52" s="5" t="s">
        <v>56</v>
      </c>
      <c r="F52" s="52">
        <v>1.92</v>
      </c>
      <c r="G52" s="6">
        <v>0</v>
      </c>
      <c r="H52" s="6">
        <v>0</v>
      </c>
      <c r="I52" s="5" t="s">
        <v>56</v>
      </c>
      <c r="J52" s="6">
        <v>0</v>
      </c>
      <c r="K52" s="1">
        <f t="shared" si="119"/>
        <v>0</v>
      </c>
      <c r="L52" s="1" t="s">
        <v>56</v>
      </c>
      <c r="M52" s="1">
        <v>1.92</v>
      </c>
      <c r="N52" s="1">
        <f t="shared" si="120"/>
        <v>0</v>
      </c>
      <c r="O52" s="1">
        <f t="shared" si="121"/>
        <v>0</v>
      </c>
      <c r="P52" s="1" t="s">
        <v>56</v>
      </c>
      <c r="Q52" s="1">
        <f t="shared" si="122"/>
        <v>0</v>
      </c>
      <c r="R52" s="6">
        <v>0</v>
      </c>
      <c r="S52" s="5" t="s">
        <v>56</v>
      </c>
      <c r="T52" s="52">
        <v>1.92</v>
      </c>
      <c r="U52" s="6">
        <v>0</v>
      </c>
      <c r="V52" s="6">
        <v>0</v>
      </c>
      <c r="W52" s="5" t="s">
        <v>56</v>
      </c>
      <c r="X52" s="6">
        <v>0</v>
      </c>
      <c r="Y52" s="1">
        <v>0</v>
      </c>
      <c r="Z52" s="1" t="s">
        <v>56</v>
      </c>
      <c r="AA52" s="1">
        <v>1.92</v>
      </c>
      <c r="AB52" s="1">
        <v>0</v>
      </c>
      <c r="AC52" s="1">
        <v>0</v>
      </c>
      <c r="AD52" s="1" t="s">
        <v>56</v>
      </c>
      <c r="AE52" s="1">
        <v>0</v>
      </c>
      <c r="AF52" s="6">
        <v>0</v>
      </c>
      <c r="AG52" s="5" t="s">
        <v>56</v>
      </c>
      <c r="AH52" s="6">
        <v>0</v>
      </c>
      <c r="AI52" s="6">
        <v>0</v>
      </c>
      <c r="AJ52" s="6">
        <v>0</v>
      </c>
      <c r="AK52" s="5" t="s">
        <v>56</v>
      </c>
      <c r="AL52" s="6">
        <v>0</v>
      </c>
      <c r="AM52" s="1">
        <f t="shared" si="123"/>
        <v>0</v>
      </c>
      <c r="AN52" s="1" t="s">
        <v>56</v>
      </c>
      <c r="AO52" s="1">
        <f t="shared" ref="AO52:AO53" si="144">DG52</f>
        <v>0</v>
      </c>
      <c r="AP52" s="1">
        <f t="shared" si="124"/>
        <v>0</v>
      </c>
      <c r="AQ52" s="1">
        <f t="shared" si="125"/>
        <v>0</v>
      </c>
      <c r="AR52" s="1" t="s">
        <v>56</v>
      </c>
      <c r="AS52" s="1">
        <f t="shared" si="126"/>
        <v>0</v>
      </c>
      <c r="AT52" s="6">
        <v>0</v>
      </c>
      <c r="AU52" s="5" t="s">
        <v>56</v>
      </c>
      <c r="AV52" s="6">
        <v>0</v>
      </c>
      <c r="AW52" s="6">
        <v>0</v>
      </c>
      <c r="AX52" s="6">
        <v>0</v>
      </c>
      <c r="AY52" s="5" t="s">
        <v>56</v>
      </c>
      <c r="AZ52" s="6">
        <v>0</v>
      </c>
      <c r="BA52" s="1">
        <f t="shared" si="127"/>
        <v>0</v>
      </c>
      <c r="BB52" s="1" t="s">
        <v>56</v>
      </c>
      <c r="BC52" s="1">
        <f t="shared" ref="BC52:BC56" si="145">DU52</f>
        <v>0</v>
      </c>
      <c r="BD52" s="1">
        <f t="shared" si="128"/>
        <v>0</v>
      </c>
      <c r="BE52" s="1">
        <f t="shared" si="129"/>
        <v>0</v>
      </c>
      <c r="BF52" s="1" t="s">
        <v>56</v>
      </c>
      <c r="BG52" s="67">
        <f t="shared" si="130"/>
        <v>0</v>
      </c>
      <c r="BH52" s="6">
        <v>0</v>
      </c>
      <c r="BI52" s="5" t="s">
        <v>56</v>
      </c>
      <c r="BJ52" s="6">
        <v>0</v>
      </c>
      <c r="BK52" s="6">
        <v>0</v>
      </c>
      <c r="BL52" s="6">
        <v>0</v>
      </c>
      <c r="BM52" s="5" t="s">
        <v>56</v>
      </c>
      <c r="BN52" s="6">
        <v>0</v>
      </c>
      <c r="BO52" s="1">
        <f t="shared" si="131"/>
        <v>0</v>
      </c>
      <c r="BP52" s="1" t="s">
        <v>56</v>
      </c>
      <c r="BQ52" s="1">
        <f t="shared" ref="BQ52:BQ57" si="146">EI52</f>
        <v>0</v>
      </c>
      <c r="BR52" s="1">
        <f t="shared" si="132"/>
        <v>0</v>
      </c>
      <c r="BS52" s="1">
        <f t="shared" si="133"/>
        <v>0</v>
      </c>
      <c r="BT52" s="1" t="s">
        <v>56</v>
      </c>
      <c r="BU52" s="67">
        <f t="shared" si="134"/>
        <v>0</v>
      </c>
      <c r="BV52" s="6">
        <v>0</v>
      </c>
      <c r="BW52" s="5" t="s">
        <v>56</v>
      </c>
      <c r="BX52" s="6">
        <v>0</v>
      </c>
      <c r="BY52" s="6">
        <v>0</v>
      </c>
      <c r="BZ52" s="6">
        <v>0</v>
      </c>
      <c r="CA52" s="5" t="s">
        <v>56</v>
      </c>
      <c r="CB52" s="6">
        <v>0</v>
      </c>
      <c r="CC52" s="1">
        <f t="shared" si="135"/>
        <v>0</v>
      </c>
      <c r="CD52" s="1" t="s">
        <v>56</v>
      </c>
      <c r="CE52" s="1">
        <f t="shared" ref="CE52:CE57" si="147">EW52</f>
        <v>0</v>
      </c>
      <c r="CF52" s="1">
        <f t="shared" si="136"/>
        <v>0</v>
      </c>
      <c r="CG52" s="1">
        <f t="shared" si="137"/>
        <v>0</v>
      </c>
      <c r="CH52" s="1" t="s">
        <v>56</v>
      </c>
      <c r="CI52" s="67">
        <f t="shared" si="138"/>
        <v>0</v>
      </c>
      <c r="CJ52" s="5">
        <f t="shared" ref="CJ52:CJ68" si="148">AF52+AT52+BH52+BV52+R52</f>
        <v>0</v>
      </c>
      <c r="CK52" s="5" t="s">
        <v>56</v>
      </c>
      <c r="CL52" s="5">
        <f t="shared" si="139"/>
        <v>1.92</v>
      </c>
      <c r="CM52" s="5">
        <f t="shared" si="140"/>
        <v>0</v>
      </c>
      <c r="CN52" s="5">
        <f t="shared" ref="CN52:CN68" si="149">AJ52+AX52+BL52+BZ52+V52</f>
        <v>0</v>
      </c>
      <c r="CO52" s="5" t="s">
        <v>56</v>
      </c>
      <c r="CP52" s="5">
        <f t="shared" ref="CP52:CP68" si="150">AL52+AZ52+BN52+CB52+X52</f>
        <v>0</v>
      </c>
      <c r="CQ52" s="59">
        <f t="shared" ref="CQ52:CQ68" si="151">AM52+BA52+BO52+CC52+Y52</f>
        <v>0</v>
      </c>
      <c r="CR52" s="59" t="s">
        <v>56</v>
      </c>
      <c r="CS52" s="59">
        <f t="shared" si="141"/>
        <v>1.92</v>
      </c>
      <c r="CT52" s="59">
        <f t="shared" si="142"/>
        <v>0</v>
      </c>
      <c r="CU52" s="59">
        <f t="shared" si="143"/>
        <v>0</v>
      </c>
      <c r="CV52" s="59" t="s">
        <v>56</v>
      </c>
      <c r="CW52" s="80">
        <f t="shared" ref="CW52:CW68" si="152">AS52+BG52+BU52+CI52+AE52</f>
        <v>0</v>
      </c>
      <c r="CX52" s="30" t="s">
        <v>199</v>
      </c>
    </row>
    <row r="53" spans="1:102" ht="78.75" x14ac:dyDescent="0.2">
      <c r="A53" s="38" t="s">
        <v>180</v>
      </c>
      <c r="B53" s="39" t="s">
        <v>233</v>
      </c>
      <c r="C53" s="40" t="s">
        <v>249</v>
      </c>
      <c r="D53" s="6">
        <v>0</v>
      </c>
      <c r="E53" s="5" t="s">
        <v>56</v>
      </c>
      <c r="F53" s="52">
        <v>3.2639999999999998</v>
      </c>
      <c r="G53" s="6">
        <v>0</v>
      </c>
      <c r="H53" s="6">
        <v>0</v>
      </c>
      <c r="I53" s="5" t="s">
        <v>56</v>
      </c>
      <c r="J53" s="6">
        <v>0</v>
      </c>
      <c r="K53" s="1">
        <f t="shared" ref="K53" si="153">CQ53</f>
        <v>0</v>
      </c>
      <c r="L53" s="1" t="s">
        <v>56</v>
      </c>
      <c r="M53" s="1">
        <f t="shared" ref="M53" si="154">CS53</f>
        <v>3.2639999999999998</v>
      </c>
      <c r="N53" s="1">
        <f t="shared" ref="N53" si="155">CT53</f>
        <v>0</v>
      </c>
      <c r="O53" s="1">
        <f t="shared" ref="O53" si="156">CU53</f>
        <v>0</v>
      </c>
      <c r="P53" s="1" t="s">
        <v>56</v>
      </c>
      <c r="Q53" s="1">
        <f t="shared" ref="Q53" si="157">CW53</f>
        <v>0</v>
      </c>
      <c r="R53" s="6">
        <v>0</v>
      </c>
      <c r="S53" s="5" t="s">
        <v>56</v>
      </c>
      <c r="T53" s="52">
        <v>3.2639999999999998</v>
      </c>
      <c r="U53" s="6">
        <v>0</v>
      </c>
      <c r="V53" s="6">
        <v>0</v>
      </c>
      <c r="W53" s="5" t="s">
        <v>56</v>
      </c>
      <c r="X53" s="6">
        <v>0</v>
      </c>
      <c r="Y53" s="1">
        <v>0</v>
      </c>
      <c r="Z53" s="1" t="s">
        <v>56</v>
      </c>
      <c r="AA53" s="1">
        <v>3.2639999999999998</v>
      </c>
      <c r="AB53" s="1">
        <v>0</v>
      </c>
      <c r="AC53" s="1">
        <v>0</v>
      </c>
      <c r="AD53" s="1" t="s">
        <v>56</v>
      </c>
      <c r="AE53" s="1">
        <v>0</v>
      </c>
      <c r="AF53" s="6">
        <v>0</v>
      </c>
      <c r="AG53" s="5" t="s">
        <v>56</v>
      </c>
      <c r="AH53" s="6">
        <v>0</v>
      </c>
      <c r="AI53" s="6">
        <v>0</v>
      </c>
      <c r="AJ53" s="6">
        <v>0</v>
      </c>
      <c r="AK53" s="5" t="s">
        <v>56</v>
      </c>
      <c r="AL53" s="6">
        <v>0</v>
      </c>
      <c r="AM53" s="1">
        <f t="shared" si="123"/>
        <v>0</v>
      </c>
      <c r="AN53" s="1" t="s">
        <v>56</v>
      </c>
      <c r="AO53" s="1">
        <f t="shared" si="144"/>
        <v>0</v>
      </c>
      <c r="AP53" s="1">
        <f t="shared" si="124"/>
        <v>0</v>
      </c>
      <c r="AQ53" s="1">
        <f t="shared" si="125"/>
        <v>0</v>
      </c>
      <c r="AR53" s="1" t="s">
        <v>56</v>
      </c>
      <c r="AS53" s="1">
        <f t="shared" si="126"/>
        <v>0</v>
      </c>
      <c r="AT53" s="6">
        <v>0</v>
      </c>
      <c r="AU53" s="5" t="s">
        <v>56</v>
      </c>
      <c r="AV53" s="6">
        <v>0</v>
      </c>
      <c r="AW53" s="6">
        <v>0</v>
      </c>
      <c r="AX53" s="6">
        <v>0</v>
      </c>
      <c r="AY53" s="5" t="s">
        <v>56</v>
      </c>
      <c r="AZ53" s="6">
        <v>0</v>
      </c>
      <c r="BA53" s="1">
        <f t="shared" si="127"/>
        <v>0</v>
      </c>
      <c r="BB53" s="1" t="s">
        <v>56</v>
      </c>
      <c r="BC53" s="1">
        <f t="shared" si="145"/>
        <v>0</v>
      </c>
      <c r="BD53" s="1">
        <f t="shared" si="128"/>
        <v>0</v>
      </c>
      <c r="BE53" s="1">
        <f t="shared" si="129"/>
        <v>0</v>
      </c>
      <c r="BF53" s="1" t="s">
        <v>56</v>
      </c>
      <c r="BG53" s="67">
        <f t="shared" si="130"/>
        <v>0</v>
      </c>
      <c r="BH53" s="6">
        <v>0</v>
      </c>
      <c r="BI53" s="5" t="s">
        <v>56</v>
      </c>
      <c r="BJ53" s="6">
        <v>0</v>
      </c>
      <c r="BK53" s="6">
        <v>0</v>
      </c>
      <c r="BL53" s="6">
        <v>0</v>
      </c>
      <c r="BM53" s="5" t="s">
        <v>56</v>
      </c>
      <c r="BN53" s="6">
        <v>0</v>
      </c>
      <c r="BO53" s="1">
        <f t="shared" si="131"/>
        <v>0</v>
      </c>
      <c r="BP53" s="1" t="s">
        <v>56</v>
      </c>
      <c r="BQ53" s="1">
        <f t="shared" si="146"/>
        <v>0</v>
      </c>
      <c r="BR53" s="1">
        <f t="shared" si="132"/>
        <v>0</v>
      </c>
      <c r="BS53" s="1">
        <f t="shared" si="133"/>
        <v>0</v>
      </c>
      <c r="BT53" s="1" t="s">
        <v>56</v>
      </c>
      <c r="BU53" s="67">
        <f t="shared" si="134"/>
        <v>0</v>
      </c>
      <c r="BV53" s="6">
        <v>0</v>
      </c>
      <c r="BW53" s="5" t="s">
        <v>56</v>
      </c>
      <c r="BX53" s="6">
        <v>0</v>
      </c>
      <c r="BY53" s="6">
        <v>0</v>
      </c>
      <c r="BZ53" s="6">
        <v>0</v>
      </c>
      <c r="CA53" s="5" t="s">
        <v>56</v>
      </c>
      <c r="CB53" s="6">
        <v>0</v>
      </c>
      <c r="CC53" s="1">
        <f t="shared" si="135"/>
        <v>0</v>
      </c>
      <c r="CD53" s="1" t="s">
        <v>56</v>
      </c>
      <c r="CE53" s="1">
        <f t="shared" si="147"/>
        <v>0</v>
      </c>
      <c r="CF53" s="1">
        <f t="shared" si="136"/>
        <v>0</v>
      </c>
      <c r="CG53" s="1">
        <f t="shared" si="137"/>
        <v>0</v>
      </c>
      <c r="CH53" s="1" t="s">
        <v>56</v>
      </c>
      <c r="CI53" s="67">
        <f t="shared" si="138"/>
        <v>0</v>
      </c>
      <c r="CJ53" s="5">
        <f t="shared" si="148"/>
        <v>0</v>
      </c>
      <c r="CK53" s="5" t="s">
        <v>56</v>
      </c>
      <c r="CL53" s="5">
        <f t="shared" si="139"/>
        <v>3.2639999999999998</v>
      </c>
      <c r="CM53" s="5">
        <f t="shared" si="140"/>
        <v>0</v>
      </c>
      <c r="CN53" s="5">
        <f t="shared" si="149"/>
        <v>0</v>
      </c>
      <c r="CO53" s="5" t="s">
        <v>56</v>
      </c>
      <c r="CP53" s="5">
        <f t="shared" si="150"/>
        <v>0</v>
      </c>
      <c r="CQ53" s="59">
        <f t="shared" si="151"/>
        <v>0</v>
      </c>
      <c r="CR53" s="59" t="s">
        <v>56</v>
      </c>
      <c r="CS53" s="59">
        <f t="shared" si="141"/>
        <v>3.2639999999999998</v>
      </c>
      <c r="CT53" s="59">
        <f t="shared" si="142"/>
        <v>0</v>
      </c>
      <c r="CU53" s="59">
        <f t="shared" si="143"/>
        <v>0</v>
      </c>
      <c r="CV53" s="59" t="s">
        <v>56</v>
      </c>
      <c r="CW53" s="80">
        <f t="shared" si="152"/>
        <v>0</v>
      </c>
      <c r="CX53" s="30" t="s">
        <v>199</v>
      </c>
    </row>
    <row r="54" spans="1:102" ht="78.75" x14ac:dyDescent="0.2">
      <c r="A54" s="31" t="s">
        <v>181</v>
      </c>
      <c r="B54" s="41" t="s">
        <v>203</v>
      </c>
      <c r="C54" s="45" t="s">
        <v>57</v>
      </c>
      <c r="D54" s="6">
        <v>0</v>
      </c>
      <c r="E54" s="5" t="s">
        <v>56</v>
      </c>
      <c r="F54" s="51">
        <v>1.778</v>
      </c>
      <c r="G54" s="6">
        <v>0</v>
      </c>
      <c r="H54" s="6">
        <v>0</v>
      </c>
      <c r="I54" s="5" t="s">
        <v>56</v>
      </c>
      <c r="J54" s="6">
        <v>0</v>
      </c>
      <c r="K54" s="1">
        <f t="shared" ref="K54" si="158">CQ54</f>
        <v>0</v>
      </c>
      <c r="L54" s="1" t="s">
        <v>56</v>
      </c>
      <c r="M54" s="63">
        <f t="shared" ref="M54" si="159">CS54</f>
        <v>1.778</v>
      </c>
      <c r="N54" s="1">
        <f t="shared" ref="N54" si="160">CT54</f>
        <v>0</v>
      </c>
      <c r="O54" s="1">
        <f t="shared" ref="O54" si="161">CU54</f>
        <v>0</v>
      </c>
      <c r="P54" s="1" t="s">
        <v>56</v>
      </c>
      <c r="Q54" s="1">
        <f t="shared" ref="Q54" si="162">CW54</f>
        <v>0</v>
      </c>
      <c r="R54" s="6">
        <v>0</v>
      </c>
      <c r="S54" s="5" t="s">
        <v>56</v>
      </c>
      <c r="T54" s="6">
        <v>0</v>
      </c>
      <c r="U54" s="6">
        <v>0</v>
      </c>
      <c r="V54" s="6">
        <v>0</v>
      </c>
      <c r="W54" s="5" t="s">
        <v>56</v>
      </c>
      <c r="X54" s="6">
        <v>0</v>
      </c>
      <c r="Y54" s="1">
        <v>0</v>
      </c>
      <c r="Z54" s="1" t="s">
        <v>56</v>
      </c>
      <c r="AA54" s="1">
        <v>0</v>
      </c>
      <c r="AB54" s="1">
        <v>0</v>
      </c>
      <c r="AC54" s="1">
        <v>0</v>
      </c>
      <c r="AD54" s="1" t="s">
        <v>56</v>
      </c>
      <c r="AE54" s="1">
        <v>0</v>
      </c>
      <c r="AF54" s="6">
        <v>0</v>
      </c>
      <c r="AG54" s="5" t="s">
        <v>56</v>
      </c>
      <c r="AH54" s="51">
        <v>1.778</v>
      </c>
      <c r="AI54" s="6">
        <v>0</v>
      </c>
      <c r="AJ54" s="6">
        <v>0</v>
      </c>
      <c r="AK54" s="5" t="s">
        <v>56</v>
      </c>
      <c r="AL54" s="6">
        <v>0</v>
      </c>
      <c r="AM54" s="1">
        <f t="shared" si="123"/>
        <v>0</v>
      </c>
      <c r="AN54" s="1" t="s">
        <v>56</v>
      </c>
      <c r="AO54" s="63">
        <f>AH54</f>
        <v>1.778</v>
      </c>
      <c r="AP54" s="1">
        <f t="shared" si="124"/>
        <v>0</v>
      </c>
      <c r="AQ54" s="1">
        <f t="shared" si="125"/>
        <v>0</v>
      </c>
      <c r="AR54" s="1" t="s">
        <v>56</v>
      </c>
      <c r="AS54" s="1">
        <f t="shared" si="126"/>
        <v>0</v>
      </c>
      <c r="AT54" s="6">
        <v>0</v>
      </c>
      <c r="AU54" s="5" t="s">
        <v>56</v>
      </c>
      <c r="AV54" s="6">
        <v>0</v>
      </c>
      <c r="AW54" s="6">
        <v>0</v>
      </c>
      <c r="AX54" s="6">
        <v>0</v>
      </c>
      <c r="AY54" s="5" t="s">
        <v>56</v>
      </c>
      <c r="AZ54" s="6">
        <v>0</v>
      </c>
      <c r="BA54" s="1">
        <f t="shared" si="127"/>
        <v>0</v>
      </c>
      <c r="BB54" s="1" t="s">
        <v>56</v>
      </c>
      <c r="BC54" s="1">
        <f t="shared" si="145"/>
        <v>0</v>
      </c>
      <c r="BD54" s="1">
        <f t="shared" si="128"/>
        <v>0</v>
      </c>
      <c r="BE54" s="1">
        <f t="shared" si="129"/>
        <v>0</v>
      </c>
      <c r="BF54" s="1" t="s">
        <v>56</v>
      </c>
      <c r="BG54" s="67">
        <f t="shared" si="130"/>
        <v>0</v>
      </c>
      <c r="BH54" s="6">
        <v>0</v>
      </c>
      <c r="BI54" s="5" t="s">
        <v>56</v>
      </c>
      <c r="BJ54" s="6">
        <v>0</v>
      </c>
      <c r="BK54" s="6">
        <v>0</v>
      </c>
      <c r="BL54" s="6">
        <v>0</v>
      </c>
      <c r="BM54" s="5" t="s">
        <v>56</v>
      </c>
      <c r="BN54" s="6">
        <v>0</v>
      </c>
      <c r="BO54" s="1">
        <f t="shared" si="131"/>
        <v>0</v>
      </c>
      <c r="BP54" s="1" t="s">
        <v>56</v>
      </c>
      <c r="BQ54" s="1">
        <f t="shared" si="146"/>
        <v>0</v>
      </c>
      <c r="BR54" s="1">
        <f t="shared" si="132"/>
        <v>0</v>
      </c>
      <c r="BS54" s="1">
        <f t="shared" si="133"/>
        <v>0</v>
      </c>
      <c r="BT54" s="1" t="s">
        <v>56</v>
      </c>
      <c r="BU54" s="67">
        <f t="shared" si="134"/>
        <v>0</v>
      </c>
      <c r="BV54" s="6">
        <v>0</v>
      </c>
      <c r="BW54" s="5" t="s">
        <v>56</v>
      </c>
      <c r="BX54" s="6">
        <v>0</v>
      </c>
      <c r="BY54" s="6">
        <v>0</v>
      </c>
      <c r="BZ54" s="6">
        <v>0</v>
      </c>
      <c r="CA54" s="5" t="s">
        <v>56</v>
      </c>
      <c r="CB54" s="6">
        <v>0</v>
      </c>
      <c r="CC54" s="1">
        <f t="shared" si="135"/>
        <v>0</v>
      </c>
      <c r="CD54" s="1" t="s">
        <v>56</v>
      </c>
      <c r="CE54" s="1">
        <f t="shared" si="147"/>
        <v>0</v>
      </c>
      <c r="CF54" s="1">
        <f t="shared" si="136"/>
        <v>0</v>
      </c>
      <c r="CG54" s="1">
        <f t="shared" si="137"/>
        <v>0</v>
      </c>
      <c r="CH54" s="1" t="s">
        <v>56</v>
      </c>
      <c r="CI54" s="67">
        <f t="shared" si="138"/>
        <v>0</v>
      </c>
      <c r="CJ54" s="5">
        <f t="shared" si="148"/>
        <v>0</v>
      </c>
      <c r="CK54" s="5" t="s">
        <v>56</v>
      </c>
      <c r="CL54" s="5">
        <f t="shared" si="139"/>
        <v>1.778</v>
      </c>
      <c r="CM54" s="5">
        <f t="shared" si="140"/>
        <v>0</v>
      </c>
      <c r="CN54" s="5">
        <f t="shared" si="149"/>
        <v>0</v>
      </c>
      <c r="CO54" s="5" t="s">
        <v>56</v>
      </c>
      <c r="CP54" s="5">
        <f t="shared" si="150"/>
        <v>0</v>
      </c>
      <c r="CQ54" s="59">
        <f t="shared" si="151"/>
        <v>0</v>
      </c>
      <c r="CR54" s="59" t="s">
        <v>56</v>
      </c>
      <c r="CS54" s="59">
        <f t="shared" si="141"/>
        <v>1.778</v>
      </c>
      <c r="CT54" s="59">
        <f t="shared" si="142"/>
        <v>0</v>
      </c>
      <c r="CU54" s="59">
        <f t="shared" si="143"/>
        <v>0</v>
      </c>
      <c r="CV54" s="59" t="s">
        <v>56</v>
      </c>
      <c r="CW54" s="80">
        <f t="shared" si="152"/>
        <v>0</v>
      </c>
      <c r="CX54" s="30" t="s">
        <v>199</v>
      </c>
    </row>
    <row r="55" spans="1:102" ht="78.75" x14ac:dyDescent="0.2">
      <c r="A55" s="38" t="s">
        <v>182</v>
      </c>
      <c r="B55" s="41" t="s">
        <v>234</v>
      </c>
      <c r="C55" s="45" t="s">
        <v>250</v>
      </c>
      <c r="D55" s="6">
        <v>0</v>
      </c>
      <c r="E55" s="5" t="s">
        <v>56</v>
      </c>
      <c r="F55" s="51">
        <v>1.98</v>
      </c>
      <c r="G55" s="6">
        <v>0</v>
      </c>
      <c r="H55" s="6">
        <v>0</v>
      </c>
      <c r="I55" s="5" t="s">
        <v>56</v>
      </c>
      <c r="J55" s="6">
        <v>0</v>
      </c>
      <c r="K55" s="1">
        <f t="shared" si="119"/>
        <v>0</v>
      </c>
      <c r="L55" s="1" t="s">
        <v>56</v>
      </c>
      <c r="M55" s="63">
        <v>0.88400000000000001</v>
      </c>
      <c r="N55" s="1">
        <f t="shared" si="120"/>
        <v>0</v>
      </c>
      <c r="O55" s="1">
        <f t="shared" si="121"/>
        <v>0</v>
      </c>
      <c r="P55" s="1" t="s">
        <v>56</v>
      </c>
      <c r="Q55" s="1">
        <f t="shared" si="122"/>
        <v>0</v>
      </c>
      <c r="R55" s="6">
        <v>0</v>
      </c>
      <c r="S55" s="5" t="s">
        <v>56</v>
      </c>
      <c r="T55" s="6">
        <v>0</v>
      </c>
      <c r="U55" s="6">
        <v>0</v>
      </c>
      <c r="V55" s="6">
        <v>0</v>
      </c>
      <c r="W55" s="5" t="s">
        <v>56</v>
      </c>
      <c r="X55" s="6">
        <v>0</v>
      </c>
      <c r="Y55" s="1">
        <v>0</v>
      </c>
      <c r="Z55" s="1" t="s">
        <v>56</v>
      </c>
      <c r="AA55" s="1">
        <v>0</v>
      </c>
      <c r="AB55" s="1">
        <v>0</v>
      </c>
      <c r="AC55" s="1">
        <v>0</v>
      </c>
      <c r="AD55" s="1" t="s">
        <v>56</v>
      </c>
      <c r="AE55" s="1">
        <v>0</v>
      </c>
      <c r="AF55" s="6">
        <v>0</v>
      </c>
      <c r="AG55" s="5" t="s">
        <v>56</v>
      </c>
      <c r="AH55" s="51">
        <v>1.98</v>
      </c>
      <c r="AI55" s="6">
        <v>0</v>
      </c>
      <c r="AJ55" s="6">
        <v>0</v>
      </c>
      <c r="AK55" s="5" t="s">
        <v>56</v>
      </c>
      <c r="AL55" s="6">
        <v>0</v>
      </c>
      <c r="AM55" s="1">
        <f t="shared" si="123"/>
        <v>0</v>
      </c>
      <c r="AN55" s="1" t="s">
        <v>56</v>
      </c>
      <c r="AO55" s="63">
        <v>0.88400000000000001</v>
      </c>
      <c r="AP55" s="1">
        <f t="shared" si="124"/>
        <v>0</v>
      </c>
      <c r="AQ55" s="1">
        <f t="shared" si="125"/>
        <v>0</v>
      </c>
      <c r="AR55" s="1" t="s">
        <v>56</v>
      </c>
      <c r="AS55" s="1">
        <f t="shared" si="126"/>
        <v>0</v>
      </c>
      <c r="AT55" s="6">
        <v>0</v>
      </c>
      <c r="AU55" s="5" t="s">
        <v>56</v>
      </c>
      <c r="AV55" s="6">
        <v>0</v>
      </c>
      <c r="AW55" s="6">
        <v>0</v>
      </c>
      <c r="AX55" s="6">
        <v>0</v>
      </c>
      <c r="AY55" s="5" t="s">
        <v>56</v>
      </c>
      <c r="AZ55" s="6">
        <v>0</v>
      </c>
      <c r="BA55" s="1">
        <f t="shared" si="127"/>
        <v>0</v>
      </c>
      <c r="BB55" s="1" t="s">
        <v>56</v>
      </c>
      <c r="BC55" s="1">
        <f t="shared" si="145"/>
        <v>0</v>
      </c>
      <c r="BD55" s="1">
        <f t="shared" si="128"/>
        <v>0</v>
      </c>
      <c r="BE55" s="1">
        <f t="shared" si="129"/>
        <v>0</v>
      </c>
      <c r="BF55" s="1" t="s">
        <v>56</v>
      </c>
      <c r="BG55" s="67">
        <f t="shared" si="130"/>
        <v>0</v>
      </c>
      <c r="BH55" s="6">
        <v>0</v>
      </c>
      <c r="BI55" s="5" t="s">
        <v>56</v>
      </c>
      <c r="BJ55" s="6">
        <v>0</v>
      </c>
      <c r="BK55" s="6">
        <v>0</v>
      </c>
      <c r="BL55" s="6">
        <v>0</v>
      </c>
      <c r="BM55" s="5" t="s">
        <v>56</v>
      </c>
      <c r="BN55" s="6">
        <v>0</v>
      </c>
      <c r="BO55" s="1">
        <f t="shared" si="131"/>
        <v>0</v>
      </c>
      <c r="BP55" s="1" t="s">
        <v>56</v>
      </c>
      <c r="BQ55" s="1">
        <f t="shared" si="146"/>
        <v>0</v>
      </c>
      <c r="BR55" s="1">
        <f t="shared" si="132"/>
        <v>0</v>
      </c>
      <c r="BS55" s="1">
        <f t="shared" si="133"/>
        <v>0</v>
      </c>
      <c r="BT55" s="1" t="s">
        <v>56</v>
      </c>
      <c r="BU55" s="67">
        <f t="shared" si="134"/>
        <v>0</v>
      </c>
      <c r="BV55" s="6">
        <v>0</v>
      </c>
      <c r="BW55" s="5" t="s">
        <v>56</v>
      </c>
      <c r="BX55" s="6">
        <v>0</v>
      </c>
      <c r="BY55" s="6">
        <v>0</v>
      </c>
      <c r="BZ55" s="6">
        <v>0</v>
      </c>
      <c r="CA55" s="5" t="s">
        <v>56</v>
      </c>
      <c r="CB55" s="6">
        <v>0</v>
      </c>
      <c r="CC55" s="1">
        <f t="shared" si="135"/>
        <v>0</v>
      </c>
      <c r="CD55" s="1" t="s">
        <v>56</v>
      </c>
      <c r="CE55" s="1">
        <f t="shared" si="147"/>
        <v>0</v>
      </c>
      <c r="CF55" s="1">
        <f t="shared" si="136"/>
        <v>0</v>
      </c>
      <c r="CG55" s="1">
        <f t="shared" si="137"/>
        <v>0</v>
      </c>
      <c r="CH55" s="1" t="s">
        <v>56</v>
      </c>
      <c r="CI55" s="67">
        <f t="shared" si="138"/>
        <v>0</v>
      </c>
      <c r="CJ55" s="5">
        <f t="shared" si="148"/>
        <v>0</v>
      </c>
      <c r="CK55" s="5" t="s">
        <v>56</v>
      </c>
      <c r="CL55" s="5">
        <f t="shared" si="139"/>
        <v>1.98</v>
      </c>
      <c r="CM55" s="5">
        <f t="shared" si="140"/>
        <v>0</v>
      </c>
      <c r="CN55" s="5">
        <f t="shared" si="149"/>
        <v>0</v>
      </c>
      <c r="CO55" s="5" t="s">
        <v>56</v>
      </c>
      <c r="CP55" s="5">
        <f t="shared" si="150"/>
        <v>0</v>
      </c>
      <c r="CQ55" s="59">
        <f t="shared" si="151"/>
        <v>0</v>
      </c>
      <c r="CR55" s="59" t="s">
        <v>56</v>
      </c>
      <c r="CS55" s="59">
        <f t="shared" si="141"/>
        <v>0.88400000000000001</v>
      </c>
      <c r="CT55" s="59">
        <f t="shared" si="142"/>
        <v>0</v>
      </c>
      <c r="CU55" s="59">
        <f t="shared" si="143"/>
        <v>0</v>
      </c>
      <c r="CV55" s="59" t="s">
        <v>56</v>
      </c>
      <c r="CW55" s="80">
        <f t="shared" si="152"/>
        <v>0</v>
      </c>
      <c r="CX55" s="3" t="s">
        <v>199</v>
      </c>
    </row>
    <row r="56" spans="1:102" ht="63" x14ac:dyDescent="0.2">
      <c r="A56" s="38" t="s">
        <v>183</v>
      </c>
      <c r="B56" s="41" t="s">
        <v>202</v>
      </c>
      <c r="C56" s="45" t="s">
        <v>58</v>
      </c>
      <c r="D56" s="6" t="s">
        <v>200</v>
      </c>
      <c r="E56" s="5" t="s">
        <v>56</v>
      </c>
      <c r="F56" s="6" t="s">
        <v>200</v>
      </c>
      <c r="G56" s="6" t="s">
        <v>200</v>
      </c>
      <c r="H56" s="51">
        <v>0.76</v>
      </c>
      <c r="I56" s="5" t="s">
        <v>56</v>
      </c>
      <c r="J56" s="6" t="s">
        <v>200</v>
      </c>
      <c r="K56" s="1">
        <f t="shared" si="119"/>
        <v>0</v>
      </c>
      <c r="L56" s="1" t="s">
        <v>56</v>
      </c>
      <c r="M56" s="1">
        <f t="shared" ref="M56" si="163">CS56</f>
        <v>0</v>
      </c>
      <c r="N56" s="1">
        <v>0</v>
      </c>
      <c r="O56" s="63">
        <v>0.89300000000000002</v>
      </c>
      <c r="P56" s="1" t="s">
        <v>56</v>
      </c>
      <c r="Q56" s="1">
        <f t="shared" si="122"/>
        <v>0</v>
      </c>
      <c r="R56" s="6" t="s">
        <v>200</v>
      </c>
      <c r="S56" s="5" t="s">
        <v>56</v>
      </c>
      <c r="T56" s="6" t="s">
        <v>200</v>
      </c>
      <c r="U56" s="6" t="s">
        <v>200</v>
      </c>
      <c r="V56" s="6" t="s">
        <v>200</v>
      </c>
      <c r="W56" s="5" t="s">
        <v>56</v>
      </c>
      <c r="X56" s="6" t="s">
        <v>200</v>
      </c>
      <c r="Y56" s="1">
        <v>0</v>
      </c>
      <c r="Z56" s="1" t="s">
        <v>56</v>
      </c>
      <c r="AA56" s="1">
        <v>0</v>
      </c>
      <c r="AB56" s="1">
        <v>0</v>
      </c>
      <c r="AC56" s="1">
        <v>0</v>
      </c>
      <c r="AD56" s="1" t="s">
        <v>56</v>
      </c>
      <c r="AE56" s="1">
        <v>0</v>
      </c>
      <c r="AF56" s="6" t="s">
        <v>200</v>
      </c>
      <c r="AG56" s="5" t="s">
        <v>56</v>
      </c>
      <c r="AH56" s="6" t="s">
        <v>200</v>
      </c>
      <c r="AI56" s="6" t="s">
        <v>200</v>
      </c>
      <c r="AJ56" s="51" t="s">
        <v>242</v>
      </c>
      <c r="AK56" s="5" t="s">
        <v>56</v>
      </c>
      <c r="AL56" s="6" t="s">
        <v>200</v>
      </c>
      <c r="AM56" s="1">
        <f t="shared" si="123"/>
        <v>0</v>
      </c>
      <c r="AN56" s="1" t="s">
        <v>56</v>
      </c>
      <c r="AO56" s="1">
        <f t="shared" ref="AO56" si="164">DG56</f>
        <v>0</v>
      </c>
      <c r="AP56" s="1">
        <v>0</v>
      </c>
      <c r="AQ56" s="63">
        <v>0.89300000000000002</v>
      </c>
      <c r="AR56" s="1" t="s">
        <v>56</v>
      </c>
      <c r="AS56" s="1">
        <f t="shared" si="126"/>
        <v>0</v>
      </c>
      <c r="AT56" s="6" t="s">
        <v>200</v>
      </c>
      <c r="AU56" s="5" t="s">
        <v>56</v>
      </c>
      <c r="AV56" s="6" t="s">
        <v>200</v>
      </c>
      <c r="AW56" s="6" t="s">
        <v>200</v>
      </c>
      <c r="AX56" s="6" t="s">
        <v>200</v>
      </c>
      <c r="AY56" s="5" t="s">
        <v>56</v>
      </c>
      <c r="AZ56" s="6" t="s">
        <v>200</v>
      </c>
      <c r="BA56" s="1">
        <f t="shared" si="127"/>
        <v>0</v>
      </c>
      <c r="BB56" s="1" t="s">
        <v>56</v>
      </c>
      <c r="BC56" s="1">
        <f t="shared" si="145"/>
        <v>0</v>
      </c>
      <c r="BD56" s="1">
        <v>0</v>
      </c>
      <c r="BE56" s="1">
        <f t="shared" si="129"/>
        <v>0</v>
      </c>
      <c r="BF56" s="1" t="s">
        <v>56</v>
      </c>
      <c r="BG56" s="67">
        <f t="shared" si="130"/>
        <v>0</v>
      </c>
      <c r="BH56" s="6" t="s">
        <v>200</v>
      </c>
      <c r="BI56" s="5" t="s">
        <v>56</v>
      </c>
      <c r="BJ56" s="6" t="s">
        <v>200</v>
      </c>
      <c r="BK56" s="6" t="s">
        <v>200</v>
      </c>
      <c r="BL56" s="6" t="s">
        <v>200</v>
      </c>
      <c r="BM56" s="5" t="s">
        <v>56</v>
      </c>
      <c r="BN56" s="6" t="s">
        <v>200</v>
      </c>
      <c r="BO56" s="1">
        <f t="shared" si="131"/>
        <v>0</v>
      </c>
      <c r="BP56" s="1" t="s">
        <v>56</v>
      </c>
      <c r="BQ56" s="1">
        <f t="shared" si="146"/>
        <v>0</v>
      </c>
      <c r="BR56" s="1">
        <v>0</v>
      </c>
      <c r="BS56" s="1">
        <f t="shared" si="133"/>
        <v>0</v>
      </c>
      <c r="BT56" s="1" t="s">
        <v>56</v>
      </c>
      <c r="BU56" s="67">
        <f t="shared" si="134"/>
        <v>0</v>
      </c>
      <c r="BV56" s="6" t="s">
        <v>200</v>
      </c>
      <c r="BW56" s="5" t="s">
        <v>56</v>
      </c>
      <c r="BX56" s="6" t="s">
        <v>200</v>
      </c>
      <c r="BY56" s="6" t="s">
        <v>200</v>
      </c>
      <c r="BZ56" s="6" t="s">
        <v>200</v>
      </c>
      <c r="CA56" s="5" t="s">
        <v>56</v>
      </c>
      <c r="CB56" s="6" t="s">
        <v>200</v>
      </c>
      <c r="CC56" s="1">
        <f t="shared" si="135"/>
        <v>0</v>
      </c>
      <c r="CD56" s="1" t="s">
        <v>56</v>
      </c>
      <c r="CE56" s="1">
        <f t="shared" si="147"/>
        <v>0</v>
      </c>
      <c r="CF56" s="1">
        <v>0</v>
      </c>
      <c r="CG56" s="1">
        <f t="shared" si="137"/>
        <v>0</v>
      </c>
      <c r="CH56" s="1" t="s">
        <v>56</v>
      </c>
      <c r="CI56" s="67">
        <f t="shared" si="138"/>
        <v>0</v>
      </c>
      <c r="CJ56" s="5">
        <f t="shared" si="148"/>
        <v>0</v>
      </c>
      <c r="CK56" s="5" t="s">
        <v>56</v>
      </c>
      <c r="CL56" s="5">
        <f t="shared" si="139"/>
        <v>0</v>
      </c>
      <c r="CM56" s="5">
        <f t="shared" si="140"/>
        <v>0</v>
      </c>
      <c r="CN56" s="5">
        <f t="shared" si="149"/>
        <v>0.76</v>
      </c>
      <c r="CO56" s="5" t="s">
        <v>56</v>
      </c>
      <c r="CP56" s="5">
        <f t="shared" si="150"/>
        <v>0</v>
      </c>
      <c r="CQ56" s="59">
        <f t="shared" si="151"/>
        <v>0</v>
      </c>
      <c r="CR56" s="59" t="s">
        <v>56</v>
      </c>
      <c r="CS56" s="59">
        <f t="shared" si="141"/>
        <v>0</v>
      </c>
      <c r="CT56" s="59">
        <f t="shared" si="142"/>
        <v>0</v>
      </c>
      <c r="CU56" s="59">
        <f t="shared" si="143"/>
        <v>0.89300000000000002</v>
      </c>
      <c r="CV56" s="59" t="s">
        <v>56</v>
      </c>
      <c r="CW56" s="80">
        <f t="shared" si="152"/>
        <v>0</v>
      </c>
      <c r="CX56" s="3" t="s">
        <v>199</v>
      </c>
    </row>
    <row r="57" spans="1:102" ht="63" x14ac:dyDescent="0.2">
      <c r="A57" s="38" t="s">
        <v>184</v>
      </c>
      <c r="B57" s="41" t="s">
        <v>209</v>
      </c>
      <c r="C57" s="45" t="s">
        <v>251</v>
      </c>
      <c r="D57" s="6" t="s">
        <v>200</v>
      </c>
      <c r="E57" s="5" t="s">
        <v>56</v>
      </c>
      <c r="F57" s="51">
        <v>2.37</v>
      </c>
      <c r="G57" s="6" t="s">
        <v>200</v>
      </c>
      <c r="H57" s="6" t="s">
        <v>200</v>
      </c>
      <c r="I57" s="5" t="s">
        <v>56</v>
      </c>
      <c r="J57" s="6" t="s">
        <v>200</v>
      </c>
      <c r="K57" s="1">
        <f t="shared" si="119"/>
        <v>0</v>
      </c>
      <c r="L57" s="1" t="s">
        <v>56</v>
      </c>
      <c r="M57" s="51">
        <v>2.37</v>
      </c>
      <c r="N57" s="1">
        <f t="shared" si="120"/>
        <v>0</v>
      </c>
      <c r="O57" s="1">
        <f t="shared" si="121"/>
        <v>0</v>
      </c>
      <c r="P57" s="1" t="s">
        <v>56</v>
      </c>
      <c r="Q57" s="1">
        <f t="shared" si="122"/>
        <v>0</v>
      </c>
      <c r="R57" s="6" t="s">
        <v>200</v>
      </c>
      <c r="S57" s="5" t="s">
        <v>56</v>
      </c>
      <c r="T57" s="6" t="s">
        <v>200</v>
      </c>
      <c r="U57" s="6" t="s">
        <v>200</v>
      </c>
      <c r="V57" s="6" t="s">
        <v>200</v>
      </c>
      <c r="W57" s="5" t="s">
        <v>56</v>
      </c>
      <c r="X57" s="6" t="s">
        <v>200</v>
      </c>
      <c r="Y57" s="1">
        <v>0</v>
      </c>
      <c r="Z57" s="1" t="s">
        <v>56</v>
      </c>
      <c r="AA57" s="1">
        <v>0</v>
      </c>
      <c r="AB57" s="1">
        <v>0</v>
      </c>
      <c r="AC57" s="1">
        <v>0</v>
      </c>
      <c r="AD57" s="1" t="s">
        <v>56</v>
      </c>
      <c r="AE57" s="1">
        <v>0</v>
      </c>
      <c r="AF57" s="6" t="s">
        <v>200</v>
      </c>
      <c r="AG57" s="5" t="s">
        <v>56</v>
      </c>
      <c r="AH57" s="51" t="s">
        <v>243</v>
      </c>
      <c r="AI57" s="6" t="s">
        <v>200</v>
      </c>
      <c r="AJ57" s="6" t="s">
        <v>200</v>
      </c>
      <c r="AK57" s="5" t="s">
        <v>56</v>
      </c>
      <c r="AL57" s="6" t="s">
        <v>200</v>
      </c>
      <c r="AM57" s="1">
        <f t="shared" si="123"/>
        <v>0</v>
      </c>
      <c r="AN57" s="1" t="s">
        <v>56</v>
      </c>
      <c r="AO57" s="63">
        <v>0</v>
      </c>
      <c r="AP57" s="1">
        <f t="shared" ref="AP57:AP68" si="165">DH57</f>
        <v>0</v>
      </c>
      <c r="AQ57" s="1">
        <f t="shared" ref="AQ57:AQ66" si="166">DI57</f>
        <v>0</v>
      </c>
      <c r="AR57" s="1" t="s">
        <v>56</v>
      </c>
      <c r="AS57" s="1">
        <f t="shared" si="126"/>
        <v>0</v>
      </c>
      <c r="AT57" s="6" t="s">
        <v>200</v>
      </c>
      <c r="AU57" s="5" t="s">
        <v>56</v>
      </c>
      <c r="AV57" s="53">
        <v>1.8680000000000001</v>
      </c>
      <c r="AW57" s="6" t="s">
        <v>200</v>
      </c>
      <c r="AX57" s="6" t="s">
        <v>200</v>
      </c>
      <c r="AY57" s="5" t="s">
        <v>56</v>
      </c>
      <c r="AZ57" s="6" t="s">
        <v>200</v>
      </c>
      <c r="BA57" s="1">
        <f t="shared" si="127"/>
        <v>0</v>
      </c>
      <c r="BB57" s="1" t="s">
        <v>56</v>
      </c>
      <c r="BC57" s="53">
        <v>1.8680000000000001</v>
      </c>
      <c r="BD57" s="1">
        <f t="shared" ref="BD57:BD68" si="167">DV57</f>
        <v>0</v>
      </c>
      <c r="BE57" s="1">
        <f t="shared" si="129"/>
        <v>0</v>
      </c>
      <c r="BF57" s="1" t="s">
        <v>56</v>
      </c>
      <c r="BG57" s="67">
        <f t="shared" si="130"/>
        <v>0</v>
      </c>
      <c r="BH57" s="6" t="s">
        <v>200</v>
      </c>
      <c r="BI57" s="5" t="s">
        <v>56</v>
      </c>
      <c r="BJ57" s="6" t="s">
        <v>200</v>
      </c>
      <c r="BK57" s="6" t="s">
        <v>200</v>
      </c>
      <c r="BL57" s="6" t="s">
        <v>200</v>
      </c>
      <c r="BM57" s="5" t="s">
        <v>56</v>
      </c>
      <c r="BN57" s="6" t="s">
        <v>200</v>
      </c>
      <c r="BO57" s="1">
        <f t="shared" si="131"/>
        <v>0</v>
      </c>
      <c r="BP57" s="1" t="s">
        <v>56</v>
      </c>
      <c r="BQ57" s="1">
        <f t="shared" si="146"/>
        <v>0</v>
      </c>
      <c r="BR57" s="1">
        <f t="shared" ref="BR57:BR68" si="168">EJ57</f>
        <v>0</v>
      </c>
      <c r="BS57" s="1">
        <f t="shared" si="133"/>
        <v>0</v>
      </c>
      <c r="BT57" s="1" t="s">
        <v>56</v>
      </c>
      <c r="BU57" s="67">
        <f t="shared" si="134"/>
        <v>0</v>
      </c>
      <c r="BV57" s="6" t="s">
        <v>200</v>
      </c>
      <c r="BW57" s="5" t="s">
        <v>56</v>
      </c>
      <c r="BX57" s="6" t="s">
        <v>200</v>
      </c>
      <c r="BY57" s="6" t="s">
        <v>200</v>
      </c>
      <c r="BZ57" s="6" t="s">
        <v>200</v>
      </c>
      <c r="CA57" s="5" t="s">
        <v>56</v>
      </c>
      <c r="CB57" s="6" t="s">
        <v>200</v>
      </c>
      <c r="CC57" s="1">
        <f t="shared" si="135"/>
        <v>0</v>
      </c>
      <c r="CD57" s="1" t="s">
        <v>56</v>
      </c>
      <c r="CE57" s="1">
        <f t="shared" si="147"/>
        <v>0</v>
      </c>
      <c r="CF57" s="1">
        <f t="shared" ref="CE57:CF68" si="169">EX57</f>
        <v>0</v>
      </c>
      <c r="CG57" s="1">
        <f t="shared" si="137"/>
        <v>0</v>
      </c>
      <c r="CH57" s="1" t="s">
        <v>56</v>
      </c>
      <c r="CI57" s="67">
        <f t="shared" si="138"/>
        <v>0</v>
      </c>
      <c r="CJ57" s="5">
        <f t="shared" si="148"/>
        <v>0</v>
      </c>
      <c r="CK57" s="5" t="s">
        <v>56</v>
      </c>
      <c r="CL57" s="5">
        <f t="shared" si="139"/>
        <v>4.2380000000000004</v>
      </c>
      <c r="CM57" s="5">
        <f t="shared" si="140"/>
        <v>0</v>
      </c>
      <c r="CN57" s="5">
        <f t="shared" si="149"/>
        <v>0</v>
      </c>
      <c r="CO57" s="5" t="s">
        <v>56</v>
      </c>
      <c r="CP57" s="5">
        <f t="shared" si="150"/>
        <v>0</v>
      </c>
      <c r="CQ57" s="59">
        <f t="shared" si="151"/>
        <v>0</v>
      </c>
      <c r="CR57" s="59" t="s">
        <v>56</v>
      </c>
      <c r="CS57" s="59">
        <f t="shared" si="141"/>
        <v>1.8680000000000001</v>
      </c>
      <c r="CT57" s="59">
        <f t="shared" si="142"/>
        <v>0</v>
      </c>
      <c r="CU57" s="59">
        <f t="shared" si="143"/>
        <v>0</v>
      </c>
      <c r="CV57" s="59" t="s">
        <v>56</v>
      </c>
      <c r="CW57" s="80">
        <f t="shared" si="152"/>
        <v>0</v>
      </c>
      <c r="CX57" s="3" t="s">
        <v>199</v>
      </c>
    </row>
    <row r="58" spans="1:102" ht="63" x14ac:dyDescent="0.2">
      <c r="A58" s="38" t="s">
        <v>185</v>
      </c>
      <c r="B58" s="65" t="s">
        <v>210</v>
      </c>
      <c r="C58" s="66" t="s">
        <v>252</v>
      </c>
      <c r="D58" s="6" t="s">
        <v>200</v>
      </c>
      <c r="E58" s="5" t="s">
        <v>56</v>
      </c>
      <c r="F58" s="60">
        <v>1.9590000000000001</v>
      </c>
      <c r="G58" s="6" t="s">
        <v>200</v>
      </c>
      <c r="H58" s="6" t="s">
        <v>200</v>
      </c>
      <c r="I58" s="5" t="s">
        <v>56</v>
      </c>
      <c r="J58" s="6" t="s">
        <v>200</v>
      </c>
      <c r="K58" s="1">
        <f t="shared" si="119"/>
        <v>0</v>
      </c>
      <c r="L58" s="1" t="s">
        <v>56</v>
      </c>
      <c r="M58" s="1">
        <v>0</v>
      </c>
      <c r="N58" s="1">
        <f t="shared" si="120"/>
        <v>0</v>
      </c>
      <c r="O58" s="1">
        <f t="shared" si="121"/>
        <v>0</v>
      </c>
      <c r="P58" s="1" t="s">
        <v>56</v>
      </c>
      <c r="Q58" s="1">
        <f t="shared" si="122"/>
        <v>0</v>
      </c>
      <c r="R58" s="6" t="s">
        <v>200</v>
      </c>
      <c r="S58" s="5" t="s">
        <v>56</v>
      </c>
      <c r="T58" s="6" t="s">
        <v>200</v>
      </c>
      <c r="U58" s="6" t="s">
        <v>200</v>
      </c>
      <c r="V58" s="6" t="s">
        <v>200</v>
      </c>
      <c r="W58" s="5" t="s">
        <v>56</v>
      </c>
      <c r="X58" s="6" t="s">
        <v>200</v>
      </c>
      <c r="Y58" s="1">
        <v>0</v>
      </c>
      <c r="Z58" s="1" t="s">
        <v>56</v>
      </c>
      <c r="AA58" s="1">
        <v>0</v>
      </c>
      <c r="AB58" s="1">
        <v>0</v>
      </c>
      <c r="AC58" s="1">
        <v>0</v>
      </c>
      <c r="AD58" s="1" t="s">
        <v>56</v>
      </c>
      <c r="AE58" s="1">
        <v>0</v>
      </c>
      <c r="AF58" s="6" t="s">
        <v>200</v>
      </c>
      <c r="AG58" s="5" t="s">
        <v>56</v>
      </c>
      <c r="AH58" s="6" t="s">
        <v>200</v>
      </c>
      <c r="AI58" s="6" t="s">
        <v>200</v>
      </c>
      <c r="AJ58" s="6" t="s">
        <v>200</v>
      </c>
      <c r="AK58" s="5" t="s">
        <v>56</v>
      </c>
      <c r="AL58" s="6" t="s">
        <v>200</v>
      </c>
      <c r="AM58" s="1">
        <f t="shared" si="123"/>
        <v>0</v>
      </c>
      <c r="AN58" s="1" t="s">
        <v>56</v>
      </c>
      <c r="AO58" s="1">
        <v>0</v>
      </c>
      <c r="AP58" s="1">
        <f t="shared" si="165"/>
        <v>0</v>
      </c>
      <c r="AQ58" s="1">
        <f t="shared" si="166"/>
        <v>0</v>
      </c>
      <c r="AR58" s="1" t="s">
        <v>56</v>
      </c>
      <c r="AS58" s="1">
        <f t="shared" si="126"/>
        <v>0</v>
      </c>
      <c r="AT58" s="6" t="s">
        <v>200</v>
      </c>
      <c r="AU58" s="5" t="s">
        <v>56</v>
      </c>
      <c r="AV58" s="5">
        <v>0</v>
      </c>
      <c r="AW58" s="6" t="s">
        <v>200</v>
      </c>
      <c r="AX58" s="6" t="s">
        <v>200</v>
      </c>
      <c r="AY58" s="5" t="s">
        <v>56</v>
      </c>
      <c r="AZ58" s="6" t="s">
        <v>200</v>
      </c>
      <c r="BA58" s="1">
        <f t="shared" si="127"/>
        <v>0</v>
      </c>
      <c r="BB58" s="1" t="s">
        <v>56</v>
      </c>
      <c r="BC58" s="1">
        <v>0</v>
      </c>
      <c r="BD58" s="1">
        <f t="shared" si="167"/>
        <v>0</v>
      </c>
      <c r="BE58" s="1">
        <f t="shared" si="129"/>
        <v>0</v>
      </c>
      <c r="BF58" s="1" t="s">
        <v>56</v>
      </c>
      <c r="BG58" s="67">
        <f t="shared" si="130"/>
        <v>0</v>
      </c>
      <c r="BH58" s="6" t="s">
        <v>200</v>
      </c>
      <c r="BI58" s="5" t="s">
        <v>56</v>
      </c>
      <c r="BJ58" s="6" t="s">
        <v>200</v>
      </c>
      <c r="BK58" s="6" t="s">
        <v>200</v>
      </c>
      <c r="BL58" s="6" t="s">
        <v>200</v>
      </c>
      <c r="BM58" s="5" t="s">
        <v>56</v>
      </c>
      <c r="BN58" s="6" t="s">
        <v>200</v>
      </c>
      <c r="BO58" s="1">
        <f t="shared" si="131"/>
        <v>0</v>
      </c>
      <c r="BP58" s="1" t="s">
        <v>56</v>
      </c>
      <c r="BQ58" s="1">
        <v>0</v>
      </c>
      <c r="BR58" s="1">
        <f t="shared" si="168"/>
        <v>0</v>
      </c>
      <c r="BS58" s="1">
        <f t="shared" si="133"/>
        <v>0</v>
      </c>
      <c r="BT58" s="1" t="s">
        <v>56</v>
      </c>
      <c r="BU58" s="67">
        <f t="shared" si="134"/>
        <v>0</v>
      </c>
      <c r="BV58" s="6" t="s">
        <v>200</v>
      </c>
      <c r="BW58" s="5" t="s">
        <v>56</v>
      </c>
      <c r="BX58" s="6" t="s">
        <v>200</v>
      </c>
      <c r="BY58" s="6" t="s">
        <v>200</v>
      </c>
      <c r="BZ58" s="6" t="s">
        <v>200</v>
      </c>
      <c r="CA58" s="5" t="s">
        <v>56</v>
      </c>
      <c r="CB58" s="6" t="s">
        <v>200</v>
      </c>
      <c r="CC58" s="1">
        <f t="shared" si="135"/>
        <v>0</v>
      </c>
      <c r="CD58" s="1" t="s">
        <v>56</v>
      </c>
      <c r="CE58" s="1">
        <v>0</v>
      </c>
      <c r="CF58" s="1">
        <f t="shared" si="169"/>
        <v>0</v>
      </c>
      <c r="CG58" s="1">
        <f t="shared" si="137"/>
        <v>0</v>
      </c>
      <c r="CH58" s="1" t="s">
        <v>56</v>
      </c>
      <c r="CI58" s="67">
        <f t="shared" si="138"/>
        <v>0</v>
      </c>
      <c r="CJ58" s="5">
        <f t="shared" si="148"/>
        <v>0</v>
      </c>
      <c r="CK58" s="5" t="s">
        <v>56</v>
      </c>
      <c r="CL58" s="5">
        <f t="shared" si="139"/>
        <v>0</v>
      </c>
      <c r="CM58" s="5">
        <f t="shared" si="140"/>
        <v>0</v>
      </c>
      <c r="CN58" s="5">
        <f t="shared" si="149"/>
        <v>0</v>
      </c>
      <c r="CO58" s="5" t="s">
        <v>56</v>
      </c>
      <c r="CP58" s="5">
        <f t="shared" si="150"/>
        <v>0</v>
      </c>
      <c r="CQ58" s="59">
        <f t="shared" si="151"/>
        <v>0</v>
      </c>
      <c r="CR58" s="59" t="s">
        <v>56</v>
      </c>
      <c r="CS58" s="59">
        <f t="shared" si="141"/>
        <v>0</v>
      </c>
      <c r="CT58" s="59">
        <f t="shared" si="142"/>
        <v>0</v>
      </c>
      <c r="CU58" s="59">
        <f t="shared" si="143"/>
        <v>0</v>
      </c>
      <c r="CV58" s="59" t="s">
        <v>56</v>
      </c>
      <c r="CW58" s="80">
        <f t="shared" si="152"/>
        <v>0</v>
      </c>
      <c r="CX58" s="3" t="s">
        <v>199</v>
      </c>
    </row>
    <row r="59" spans="1:102" ht="63" x14ac:dyDescent="0.2">
      <c r="A59" s="38" t="s">
        <v>186</v>
      </c>
      <c r="B59" s="8" t="s">
        <v>235</v>
      </c>
      <c r="C59" s="9" t="s">
        <v>253</v>
      </c>
      <c r="D59" s="6" t="s">
        <v>200</v>
      </c>
      <c r="E59" s="5" t="s">
        <v>56</v>
      </c>
      <c r="F59" s="60">
        <v>2.21</v>
      </c>
      <c r="G59" s="6" t="s">
        <v>200</v>
      </c>
      <c r="H59" s="6" t="s">
        <v>200</v>
      </c>
      <c r="I59" s="5" t="s">
        <v>56</v>
      </c>
      <c r="J59" s="6" t="s">
        <v>200</v>
      </c>
      <c r="K59" s="1">
        <f t="shared" si="119"/>
        <v>0</v>
      </c>
      <c r="L59" s="1" t="s">
        <v>56</v>
      </c>
      <c r="M59" s="1">
        <v>2.21</v>
      </c>
      <c r="N59" s="1">
        <f t="shared" si="120"/>
        <v>0</v>
      </c>
      <c r="O59" s="1">
        <f t="shared" si="121"/>
        <v>0</v>
      </c>
      <c r="P59" s="1" t="s">
        <v>56</v>
      </c>
      <c r="Q59" s="1">
        <f t="shared" si="122"/>
        <v>0</v>
      </c>
      <c r="R59" s="6" t="s">
        <v>200</v>
      </c>
      <c r="S59" s="5" t="s">
        <v>56</v>
      </c>
      <c r="T59" s="6" t="s">
        <v>200</v>
      </c>
      <c r="U59" s="6" t="s">
        <v>200</v>
      </c>
      <c r="V59" s="6" t="s">
        <v>200</v>
      </c>
      <c r="W59" s="5" t="s">
        <v>56</v>
      </c>
      <c r="X59" s="6" t="s">
        <v>200</v>
      </c>
      <c r="Y59" s="1">
        <v>0</v>
      </c>
      <c r="Z59" s="1" t="s">
        <v>56</v>
      </c>
      <c r="AA59" s="1">
        <v>0</v>
      </c>
      <c r="AB59" s="1">
        <v>0</v>
      </c>
      <c r="AC59" s="1">
        <v>0</v>
      </c>
      <c r="AD59" s="1" t="s">
        <v>56</v>
      </c>
      <c r="AE59" s="1">
        <v>0</v>
      </c>
      <c r="AF59" s="6" t="s">
        <v>200</v>
      </c>
      <c r="AG59" s="5" t="s">
        <v>56</v>
      </c>
      <c r="AH59" s="6" t="s">
        <v>200</v>
      </c>
      <c r="AI59" s="6" t="s">
        <v>200</v>
      </c>
      <c r="AJ59" s="6" t="s">
        <v>200</v>
      </c>
      <c r="AK59" s="5" t="s">
        <v>56</v>
      </c>
      <c r="AL59" s="6" t="s">
        <v>200</v>
      </c>
      <c r="AM59" s="1">
        <f t="shared" si="123"/>
        <v>0</v>
      </c>
      <c r="AN59" s="1" t="s">
        <v>56</v>
      </c>
      <c r="AO59" s="1">
        <v>0</v>
      </c>
      <c r="AP59" s="1">
        <f t="shared" si="165"/>
        <v>0</v>
      </c>
      <c r="AQ59" s="1">
        <f t="shared" si="166"/>
        <v>0</v>
      </c>
      <c r="AR59" s="1" t="s">
        <v>56</v>
      </c>
      <c r="AS59" s="1">
        <f t="shared" si="126"/>
        <v>0</v>
      </c>
      <c r="AT59" s="6" t="s">
        <v>200</v>
      </c>
      <c r="AU59" s="5" t="s">
        <v>56</v>
      </c>
      <c r="AV59" s="5">
        <v>0</v>
      </c>
      <c r="AW59" s="6" t="s">
        <v>200</v>
      </c>
      <c r="AX59" s="6" t="s">
        <v>200</v>
      </c>
      <c r="AY59" s="5" t="s">
        <v>56</v>
      </c>
      <c r="AZ59" s="6" t="s">
        <v>200</v>
      </c>
      <c r="BA59" s="1">
        <f t="shared" si="127"/>
        <v>0</v>
      </c>
      <c r="BB59" s="1" t="s">
        <v>56</v>
      </c>
      <c r="BC59" s="1">
        <v>0</v>
      </c>
      <c r="BD59" s="1">
        <f t="shared" si="167"/>
        <v>0</v>
      </c>
      <c r="BE59" s="1">
        <f t="shared" si="129"/>
        <v>0</v>
      </c>
      <c r="BF59" s="1" t="s">
        <v>56</v>
      </c>
      <c r="BG59" s="67">
        <f t="shared" si="130"/>
        <v>0</v>
      </c>
      <c r="BH59" s="6" t="s">
        <v>200</v>
      </c>
      <c r="BI59" s="5" t="s">
        <v>56</v>
      </c>
      <c r="BJ59" s="6" t="s">
        <v>200</v>
      </c>
      <c r="BK59" s="6" t="s">
        <v>200</v>
      </c>
      <c r="BL59" s="6" t="s">
        <v>200</v>
      </c>
      <c r="BM59" s="5" t="s">
        <v>56</v>
      </c>
      <c r="BN59" s="6" t="s">
        <v>200</v>
      </c>
      <c r="BO59" s="1">
        <f t="shared" si="131"/>
        <v>0</v>
      </c>
      <c r="BP59" s="1" t="s">
        <v>56</v>
      </c>
      <c r="BQ59" s="1">
        <v>0</v>
      </c>
      <c r="BR59" s="1">
        <f t="shared" si="168"/>
        <v>0</v>
      </c>
      <c r="BS59" s="1">
        <f t="shared" si="133"/>
        <v>0</v>
      </c>
      <c r="BT59" s="1" t="s">
        <v>56</v>
      </c>
      <c r="BU59" s="67">
        <f t="shared" si="134"/>
        <v>0</v>
      </c>
      <c r="BV59" s="6" t="s">
        <v>200</v>
      </c>
      <c r="BW59" s="5" t="s">
        <v>56</v>
      </c>
      <c r="BX59" s="112">
        <v>2.21</v>
      </c>
      <c r="BY59" s="6" t="s">
        <v>200</v>
      </c>
      <c r="BZ59" s="6" t="s">
        <v>200</v>
      </c>
      <c r="CA59" s="5" t="s">
        <v>56</v>
      </c>
      <c r="CB59" s="6" t="s">
        <v>200</v>
      </c>
      <c r="CC59" s="1">
        <f t="shared" si="135"/>
        <v>0</v>
      </c>
      <c r="CD59" s="1" t="s">
        <v>56</v>
      </c>
      <c r="CE59" s="59">
        <v>2.0630000000000002</v>
      </c>
      <c r="CF59" s="1">
        <f t="shared" si="169"/>
        <v>0</v>
      </c>
      <c r="CG59" s="1">
        <f t="shared" si="137"/>
        <v>0</v>
      </c>
      <c r="CH59" s="1" t="s">
        <v>56</v>
      </c>
      <c r="CI59" s="67">
        <f t="shared" si="138"/>
        <v>0</v>
      </c>
      <c r="CJ59" s="5">
        <f t="shared" si="148"/>
        <v>0</v>
      </c>
      <c r="CK59" s="5" t="s">
        <v>56</v>
      </c>
      <c r="CL59" s="5">
        <f t="shared" si="139"/>
        <v>2.21</v>
      </c>
      <c r="CM59" s="5">
        <f t="shared" si="140"/>
        <v>0</v>
      </c>
      <c r="CN59" s="5">
        <f t="shared" si="149"/>
        <v>0</v>
      </c>
      <c r="CO59" s="5" t="s">
        <v>56</v>
      </c>
      <c r="CP59" s="5">
        <f t="shared" si="150"/>
        <v>0</v>
      </c>
      <c r="CQ59" s="59">
        <f t="shared" si="151"/>
        <v>0</v>
      </c>
      <c r="CR59" s="59" t="s">
        <v>56</v>
      </c>
      <c r="CS59" s="59">
        <f t="shared" si="141"/>
        <v>2.0630000000000002</v>
      </c>
      <c r="CT59" s="59">
        <f t="shared" si="142"/>
        <v>0</v>
      </c>
      <c r="CU59" s="59">
        <f t="shared" si="143"/>
        <v>0</v>
      </c>
      <c r="CV59" s="59" t="s">
        <v>56</v>
      </c>
      <c r="CW59" s="80">
        <f t="shared" si="152"/>
        <v>0</v>
      </c>
      <c r="CX59" s="30" t="s">
        <v>199</v>
      </c>
    </row>
    <row r="60" spans="1:102" ht="78.75" x14ac:dyDescent="0.2">
      <c r="A60" s="31" t="s">
        <v>187</v>
      </c>
      <c r="B60" s="8" t="s">
        <v>236</v>
      </c>
      <c r="C60" s="9" t="s">
        <v>254</v>
      </c>
      <c r="D60" s="6" t="s">
        <v>200</v>
      </c>
      <c r="E60" s="5" t="s">
        <v>56</v>
      </c>
      <c r="F60" s="60">
        <v>1.03</v>
      </c>
      <c r="G60" s="6" t="s">
        <v>200</v>
      </c>
      <c r="H60" s="6" t="s">
        <v>200</v>
      </c>
      <c r="I60" s="5" t="s">
        <v>56</v>
      </c>
      <c r="J60" s="6" t="s">
        <v>200</v>
      </c>
      <c r="K60" s="1">
        <f t="shared" si="119"/>
        <v>0</v>
      </c>
      <c r="L60" s="1" t="s">
        <v>56</v>
      </c>
      <c r="M60" s="1">
        <v>1.03</v>
      </c>
      <c r="N60" s="1">
        <f t="shared" si="120"/>
        <v>0</v>
      </c>
      <c r="O60" s="1">
        <f t="shared" si="121"/>
        <v>0</v>
      </c>
      <c r="P60" s="1" t="s">
        <v>56</v>
      </c>
      <c r="Q60" s="1">
        <f t="shared" si="122"/>
        <v>0</v>
      </c>
      <c r="R60" s="6" t="s">
        <v>200</v>
      </c>
      <c r="S60" s="5" t="s">
        <v>56</v>
      </c>
      <c r="T60" s="6" t="s">
        <v>200</v>
      </c>
      <c r="U60" s="6" t="s">
        <v>200</v>
      </c>
      <c r="V60" s="6" t="s">
        <v>200</v>
      </c>
      <c r="W60" s="5" t="s">
        <v>56</v>
      </c>
      <c r="X60" s="6" t="s">
        <v>200</v>
      </c>
      <c r="Y60" s="1">
        <v>0</v>
      </c>
      <c r="Z60" s="1" t="s">
        <v>56</v>
      </c>
      <c r="AA60" s="1">
        <v>0</v>
      </c>
      <c r="AB60" s="1">
        <v>0</v>
      </c>
      <c r="AC60" s="1">
        <v>0</v>
      </c>
      <c r="AD60" s="1" t="s">
        <v>56</v>
      </c>
      <c r="AE60" s="1">
        <v>0</v>
      </c>
      <c r="AF60" s="6" t="s">
        <v>200</v>
      </c>
      <c r="AG60" s="5" t="s">
        <v>56</v>
      </c>
      <c r="AH60" s="6" t="s">
        <v>200</v>
      </c>
      <c r="AI60" s="6" t="s">
        <v>200</v>
      </c>
      <c r="AJ60" s="6" t="s">
        <v>200</v>
      </c>
      <c r="AK60" s="5" t="s">
        <v>56</v>
      </c>
      <c r="AL60" s="6" t="s">
        <v>200</v>
      </c>
      <c r="AM60" s="1">
        <f t="shared" si="123"/>
        <v>0</v>
      </c>
      <c r="AN60" s="1" t="s">
        <v>56</v>
      </c>
      <c r="AO60" s="1">
        <v>0</v>
      </c>
      <c r="AP60" s="1">
        <f t="shared" si="165"/>
        <v>0</v>
      </c>
      <c r="AQ60" s="1">
        <f t="shared" si="166"/>
        <v>0</v>
      </c>
      <c r="AR60" s="1" t="s">
        <v>56</v>
      </c>
      <c r="AS60" s="1">
        <f t="shared" si="126"/>
        <v>0</v>
      </c>
      <c r="AT60" s="6" t="s">
        <v>200</v>
      </c>
      <c r="AU60" s="5" t="s">
        <v>56</v>
      </c>
      <c r="AV60" s="53">
        <v>2.1909999999999998</v>
      </c>
      <c r="AW60" s="6" t="s">
        <v>200</v>
      </c>
      <c r="AX60" s="6" t="s">
        <v>200</v>
      </c>
      <c r="AY60" s="5" t="s">
        <v>56</v>
      </c>
      <c r="AZ60" s="6" t="s">
        <v>200</v>
      </c>
      <c r="BA60" s="1">
        <f t="shared" si="127"/>
        <v>0</v>
      </c>
      <c r="BB60" s="1" t="s">
        <v>56</v>
      </c>
      <c r="BC60" s="53">
        <v>2.2959999999999998</v>
      </c>
      <c r="BD60" s="1">
        <f t="shared" si="167"/>
        <v>0</v>
      </c>
      <c r="BE60" s="1">
        <f t="shared" si="129"/>
        <v>0</v>
      </c>
      <c r="BF60" s="1" t="s">
        <v>56</v>
      </c>
      <c r="BG60" s="67">
        <f t="shared" si="130"/>
        <v>0</v>
      </c>
      <c r="BH60" s="6" t="s">
        <v>200</v>
      </c>
      <c r="BI60" s="5" t="s">
        <v>56</v>
      </c>
      <c r="BJ60" s="6" t="s">
        <v>200</v>
      </c>
      <c r="BK60" s="6" t="s">
        <v>200</v>
      </c>
      <c r="BL60" s="6" t="s">
        <v>200</v>
      </c>
      <c r="BM60" s="5" t="s">
        <v>56</v>
      </c>
      <c r="BN60" s="6" t="s">
        <v>200</v>
      </c>
      <c r="BO60" s="1">
        <f t="shared" si="131"/>
        <v>0</v>
      </c>
      <c r="BP60" s="1" t="s">
        <v>56</v>
      </c>
      <c r="BQ60" s="1">
        <v>0</v>
      </c>
      <c r="BR60" s="1">
        <f t="shared" si="168"/>
        <v>0</v>
      </c>
      <c r="BS60" s="1">
        <f t="shared" si="133"/>
        <v>0</v>
      </c>
      <c r="BT60" s="1" t="s">
        <v>56</v>
      </c>
      <c r="BU60" s="67">
        <f t="shared" si="134"/>
        <v>0</v>
      </c>
      <c r="BV60" s="6" t="s">
        <v>200</v>
      </c>
      <c r="BW60" s="5" t="s">
        <v>56</v>
      </c>
      <c r="BX60" s="6" t="s">
        <v>200</v>
      </c>
      <c r="BY60" s="6" t="s">
        <v>200</v>
      </c>
      <c r="BZ60" s="6" t="s">
        <v>200</v>
      </c>
      <c r="CA60" s="5" t="s">
        <v>56</v>
      </c>
      <c r="CB60" s="6" t="s">
        <v>200</v>
      </c>
      <c r="CC60" s="1">
        <f t="shared" si="135"/>
        <v>0</v>
      </c>
      <c r="CD60" s="1" t="s">
        <v>56</v>
      </c>
      <c r="CE60" s="1">
        <v>0</v>
      </c>
      <c r="CF60" s="1">
        <f t="shared" si="169"/>
        <v>0</v>
      </c>
      <c r="CG60" s="1">
        <f t="shared" si="137"/>
        <v>0</v>
      </c>
      <c r="CH60" s="1" t="s">
        <v>56</v>
      </c>
      <c r="CI60" s="67">
        <f t="shared" si="138"/>
        <v>0</v>
      </c>
      <c r="CJ60" s="5">
        <f t="shared" si="148"/>
        <v>0</v>
      </c>
      <c r="CK60" s="5" t="s">
        <v>56</v>
      </c>
      <c r="CL60" s="5">
        <f t="shared" si="139"/>
        <v>2.1909999999999998</v>
      </c>
      <c r="CM60" s="5">
        <f t="shared" si="140"/>
        <v>0</v>
      </c>
      <c r="CN60" s="5">
        <f t="shared" si="149"/>
        <v>0</v>
      </c>
      <c r="CO60" s="5" t="s">
        <v>56</v>
      </c>
      <c r="CP60" s="5">
        <f t="shared" si="150"/>
        <v>0</v>
      </c>
      <c r="CQ60" s="59">
        <f t="shared" si="151"/>
        <v>0</v>
      </c>
      <c r="CR60" s="59" t="s">
        <v>56</v>
      </c>
      <c r="CS60" s="59">
        <f t="shared" si="141"/>
        <v>2.2959999999999998</v>
      </c>
      <c r="CT60" s="59">
        <f t="shared" si="142"/>
        <v>0</v>
      </c>
      <c r="CU60" s="59">
        <f t="shared" si="143"/>
        <v>0</v>
      </c>
      <c r="CV60" s="59" t="s">
        <v>56</v>
      </c>
      <c r="CW60" s="80">
        <f t="shared" si="152"/>
        <v>0</v>
      </c>
      <c r="CX60" s="30" t="s">
        <v>199</v>
      </c>
    </row>
    <row r="61" spans="1:102" ht="63" x14ac:dyDescent="0.2">
      <c r="A61" s="31" t="s">
        <v>188</v>
      </c>
      <c r="B61" s="8" t="s">
        <v>237</v>
      </c>
      <c r="C61" s="9" t="s">
        <v>255</v>
      </c>
      <c r="D61" s="6" t="s">
        <v>200</v>
      </c>
      <c r="E61" s="5" t="s">
        <v>56</v>
      </c>
      <c r="F61" s="60">
        <v>0.34499999999999997</v>
      </c>
      <c r="G61" s="6" t="s">
        <v>200</v>
      </c>
      <c r="H61" s="6" t="s">
        <v>200</v>
      </c>
      <c r="I61" s="5" t="s">
        <v>56</v>
      </c>
      <c r="J61" s="6" t="s">
        <v>200</v>
      </c>
      <c r="K61" s="1">
        <f t="shared" si="119"/>
        <v>0</v>
      </c>
      <c r="L61" s="1" t="s">
        <v>56</v>
      </c>
      <c r="M61" s="1">
        <v>0.34499999999999997</v>
      </c>
      <c r="N61" s="1">
        <f t="shared" si="120"/>
        <v>0</v>
      </c>
      <c r="O61" s="1">
        <f t="shared" si="121"/>
        <v>0</v>
      </c>
      <c r="P61" s="1" t="s">
        <v>56</v>
      </c>
      <c r="Q61" s="1">
        <f t="shared" si="122"/>
        <v>0</v>
      </c>
      <c r="R61" s="6" t="s">
        <v>200</v>
      </c>
      <c r="S61" s="5" t="s">
        <v>56</v>
      </c>
      <c r="T61" s="6" t="s">
        <v>200</v>
      </c>
      <c r="U61" s="6" t="s">
        <v>200</v>
      </c>
      <c r="V61" s="6" t="s">
        <v>200</v>
      </c>
      <c r="W61" s="5" t="s">
        <v>56</v>
      </c>
      <c r="X61" s="6" t="s">
        <v>200</v>
      </c>
      <c r="Y61" s="1">
        <v>0</v>
      </c>
      <c r="Z61" s="1" t="s">
        <v>56</v>
      </c>
      <c r="AA61" s="1">
        <v>0</v>
      </c>
      <c r="AB61" s="1">
        <v>0</v>
      </c>
      <c r="AC61" s="1">
        <v>0</v>
      </c>
      <c r="AD61" s="1" t="s">
        <v>56</v>
      </c>
      <c r="AE61" s="1">
        <v>0</v>
      </c>
      <c r="AF61" s="6" t="s">
        <v>200</v>
      </c>
      <c r="AG61" s="5" t="s">
        <v>56</v>
      </c>
      <c r="AH61" s="6" t="s">
        <v>200</v>
      </c>
      <c r="AI61" s="6" t="s">
        <v>200</v>
      </c>
      <c r="AJ61" s="6" t="s">
        <v>200</v>
      </c>
      <c r="AK61" s="5" t="s">
        <v>56</v>
      </c>
      <c r="AL61" s="6" t="s">
        <v>200</v>
      </c>
      <c r="AM61" s="1">
        <f t="shared" si="123"/>
        <v>0</v>
      </c>
      <c r="AN61" s="1" t="s">
        <v>56</v>
      </c>
      <c r="AO61" s="1">
        <v>0</v>
      </c>
      <c r="AP61" s="1">
        <f t="shared" si="165"/>
        <v>0</v>
      </c>
      <c r="AQ61" s="1">
        <f t="shared" si="166"/>
        <v>0</v>
      </c>
      <c r="AR61" s="1" t="s">
        <v>56</v>
      </c>
      <c r="AS61" s="1">
        <f t="shared" si="126"/>
        <v>0</v>
      </c>
      <c r="AT61" s="6" t="s">
        <v>200</v>
      </c>
      <c r="AU61" s="5" t="s">
        <v>56</v>
      </c>
      <c r="AV61" s="5">
        <v>0</v>
      </c>
      <c r="AW61" s="6" t="s">
        <v>200</v>
      </c>
      <c r="AX61" s="6" t="s">
        <v>200</v>
      </c>
      <c r="AY61" s="5" t="s">
        <v>56</v>
      </c>
      <c r="AZ61" s="6" t="s">
        <v>200</v>
      </c>
      <c r="BA61" s="1">
        <f t="shared" si="127"/>
        <v>0</v>
      </c>
      <c r="BB61" s="1" t="s">
        <v>56</v>
      </c>
      <c r="BC61" s="1">
        <v>0</v>
      </c>
      <c r="BD61" s="1">
        <f t="shared" si="167"/>
        <v>0</v>
      </c>
      <c r="BE61" s="1">
        <f t="shared" si="129"/>
        <v>0</v>
      </c>
      <c r="BF61" s="1" t="s">
        <v>56</v>
      </c>
      <c r="BG61" s="67">
        <f t="shared" si="130"/>
        <v>0</v>
      </c>
      <c r="BH61" s="6" t="s">
        <v>200</v>
      </c>
      <c r="BI61" s="5" t="s">
        <v>56</v>
      </c>
      <c r="BJ61" s="6" t="s">
        <v>200</v>
      </c>
      <c r="BK61" s="6" t="s">
        <v>200</v>
      </c>
      <c r="BL61" s="6" t="s">
        <v>200</v>
      </c>
      <c r="BM61" s="5" t="s">
        <v>56</v>
      </c>
      <c r="BN61" s="6" t="s">
        <v>200</v>
      </c>
      <c r="BO61" s="1">
        <f t="shared" si="131"/>
        <v>0</v>
      </c>
      <c r="BP61" s="1" t="s">
        <v>56</v>
      </c>
      <c r="BQ61" s="1">
        <v>0</v>
      </c>
      <c r="BR61" s="1">
        <f t="shared" si="168"/>
        <v>0</v>
      </c>
      <c r="BS61" s="1">
        <f t="shared" si="133"/>
        <v>0</v>
      </c>
      <c r="BT61" s="1" t="s">
        <v>56</v>
      </c>
      <c r="BU61" s="67">
        <f t="shared" si="134"/>
        <v>0</v>
      </c>
      <c r="BV61" s="6" t="s">
        <v>200</v>
      </c>
      <c r="BW61" s="5" t="s">
        <v>56</v>
      </c>
      <c r="BX61" s="112">
        <v>0.34499999999999997</v>
      </c>
      <c r="BY61" s="6" t="s">
        <v>200</v>
      </c>
      <c r="BZ61" s="6" t="s">
        <v>200</v>
      </c>
      <c r="CA61" s="5" t="s">
        <v>56</v>
      </c>
      <c r="CB61" s="6" t="s">
        <v>200</v>
      </c>
      <c r="CC61" s="1">
        <f t="shared" si="135"/>
        <v>0</v>
      </c>
      <c r="CD61" s="1" t="s">
        <v>56</v>
      </c>
      <c r="CE61" s="59">
        <v>0.57499999999999996</v>
      </c>
      <c r="CF61" s="1">
        <f t="shared" si="169"/>
        <v>0</v>
      </c>
      <c r="CG61" s="1">
        <f t="shared" si="137"/>
        <v>0</v>
      </c>
      <c r="CH61" s="1" t="s">
        <v>56</v>
      </c>
      <c r="CI61" s="67">
        <f t="shared" si="138"/>
        <v>0</v>
      </c>
      <c r="CJ61" s="5">
        <f t="shared" si="148"/>
        <v>0</v>
      </c>
      <c r="CK61" s="5" t="s">
        <v>56</v>
      </c>
      <c r="CL61" s="5">
        <f t="shared" si="139"/>
        <v>0.34499999999999997</v>
      </c>
      <c r="CM61" s="5">
        <f t="shared" si="140"/>
        <v>0</v>
      </c>
      <c r="CN61" s="5">
        <f t="shared" si="149"/>
        <v>0</v>
      </c>
      <c r="CO61" s="5" t="s">
        <v>56</v>
      </c>
      <c r="CP61" s="5">
        <f t="shared" si="150"/>
        <v>0</v>
      </c>
      <c r="CQ61" s="59">
        <f t="shared" si="151"/>
        <v>0</v>
      </c>
      <c r="CR61" s="59" t="s">
        <v>56</v>
      </c>
      <c r="CS61" s="59">
        <f t="shared" si="141"/>
        <v>0.57499999999999996</v>
      </c>
      <c r="CT61" s="59">
        <f t="shared" si="142"/>
        <v>0</v>
      </c>
      <c r="CU61" s="59">
        <f t="shared" si="143"/>
        <v>0</v>
      </c>
      <c r="CV61" s="59" t="s">
        <v>56</v>
      </c>
      <c r="CW61" s="80">
        <f t="shared" si="152"/>
        <v>0</v>
      </c>
      <c r="CX61" s="30" t="s">
        <v>199</v>
      </c>
    </row>
    <row r="62" spans="1:102" ht="63" x14ac:dyDescent="0.2">
      <c r="A62" s="31" t="s">
        <v>189</v>
      </c>
      <c r="B62" s="43" t="s">
        <v>211</v>
      </c>
      <c r="C62" s="47" t="s">
        <v>256</v>
      </c>
      <c r="D62" s="6" t="s">
        <v>200</v>
      </c>
      <c r="E62" s="5" t="s">
        <v>56</v>
      </c>
      <c r="F62" s="62">
        <v>4.3099999999999996</v>
      </c>
      <c r="G62" s="6" t="s">
        <v>200</v>
      </c>
      <c r="H62" s="6" t="s">
        <v>200</v>
      </c>
      <c r="I62" s="5" t="s">
        <v>56</v>
      </c>
      <c r="J62" s="6" t="s">
        <v>200</v>
      </c>
      <c r="K62" s="1">
        <f t="shared" si="119"/>
        <v>0</v>
      </c>
      <c r="L62" s="1" t="s">
        <v>56</v>
      </c>
      <c r="M62" s="1">
        <v>4.3099999999999996</v>
      </c>
      <c r="N62" s="1">
        <f t="shared" si="120"/>
        <v>0</v>
      </c>
      <c r="O62" s="1">
        <f t="shared" si="121"/>
        <v>0</v>
      </c>
      <c r="P62" s="1" t="s">
        <v>56</v>
      </c>
      <c r="Q62" s="1">
        <f t="shared" si="122"/>
        <v>0</v>
      </c>
      <c r="R62" s="6" t="s">
        <v>200</v>
      </c>
      <c r="S62" s="5" t="s">
        <v>56</v>
      </c>
      <c r="T62" s="6" t="s">
        <v>200</v>
      </c>
      <c r="U62" s="6" t="s">
        <v>200</v>
      </c>
      <c r="V62" s="6" t="s">
        <v>200</v>
      </c>
      <c r="W62" s="5" t="s">
        <v>56</v>
      </c>
      <c r="X62" s="6" t="s">
        <v>200</v>
      </c>
      <c r="Y62" s="1">
        <v>0</v>
      </c>
      <c r="Z62" s="1" t="s">
        <v>56</v>
      </c>
      <c r="AA62" s="1">
        <v>0</v>
      </c>
      <c r="AB62" s="1">
        <v>0</v>
      </c>
      <c r="AC62" s="1">
        <v>0</v>
      </c>
      <c r="AD62" s="1" t="s">
        <v>56</v>
      </c>
      <c r="AE62" s="1">
        <v>0</v>
      </c>
      <c r="AF62" s="6" t="s">
        <v>200</v>
      </c>
      <c r="AG62" s="5" t="s">
        <v>56</v>
      </c>
      <c r="AH62" s="6" t="s">
        <v>200</v>
      </c>
      <c r="AI62" s="6" t="s">
        <v>200</v>
      </c>
      <c r="AJ62" s="6" t="s">
        <v>200</v>
      </c>
      <c r="AK62" s="5" t="s">
        <v>56</v>
      </c>
      <c r="AL62" s="6" t="s">
        <v>200</v>
      </c>
      <c r="AM62" s="1">
        <f t="shared" si="123"/>
        <v>0</v>
      </c>
      <c r="AN62" s="1" t="s">
        <v>56</v>
      </c>
      <c r="AO62" s="1">
        <v>0</v>
      </c>
      <c r="AP62" s="1">
        <f t="shared" si="165"/>
        <v>0</v>
      </c>
      <c r="AQ62" s="1">
        <f t="shared" si="166"/>
        <v>0</v>
      </c>
      <c r="AR62" s="1" t="s">
        <v>56</v>
      </c>
      <c r="AS62" s="1">
        <f t="shared" si="126"/>
        <v>0</v>
      </c>
      <c r="AT62" s="6" t="s">
        <v>200</v>
      </c>
      <c r="AU62" s="5" t="s">
        <v>56</v>
      </c>
      <c r="AV62" s="6" t="s">
        <v>200</v>
      </c>
      <c r="AW62" s="6" t="s">
        <v>200</v>
      </c>
      <c r="AX62" s="6" t="s">
        <v>200</v>
      </c>
      <c r="AY62" s="5" t="s">
        <v>56</v>
      </c>
      <c r="AZ62" s="6" t="s">
        <v>200</v>
      </c>
      <c r="BA62" s="1">
        <f t="shared" si="127"/>
        <v>0</v>
      </c>
      <c r="BB62" s="1" t="s">
        <v>56</v>
      </c>
      <c r="BC62" s="1">
        <v>0</v>
      </c>
      <c r="BD62" s="1">
        <f t="shared" si="167"/>
        <v>0</v>
      </c>
      <c r="BE62" s="1">
        <f t="shared" si="129"/>
        <v>0</v>
      </c>
      <c r="BF62" s="1" t="s">
        <v>56</v>
      </c>
      <c r="BG62" s="67">
        <f t="shared" si="130"/>
        <v>0</v>
      </c>
      <c r="BH62" s="6" t="s">
        <v>200</v>
      </c>
      <c r="BI62" s="5" t="s">
        <v>56</v>
      </c>
      <c r="BJ62" s="5">
        <v>0</v>
      </c>
      <c r="BK62" s="6" t="s">
        <v>200</v>
      </c>
      <c r="BL62" s="6" t="s">
        <v>200</v>
      </c>
      <c r="BM62" s="5" t="s">
        <v>56</v>
      </c>
      <c r="BN62" s="6" t="s">
        <v>200</v>
      </c>
      <c r="BO62" s="1">
        <f t="shared" si="131"/>
        <v>0</v>
      </c>
      <c r="BP62" s="1" t="s">
        <v>56</v>
      </c>
      <c r="BQ62" s="1">
        <v>0</v>
      </c>
      <c r="BR62" s="1">
        <f t="shared" si="168"/>
        <v>0</v>
      </c>
      <c r="BS62" s="1">
        <f t="shared" si="133"/>
        <v>0</v>
      </c>
      <c r="BT62" s="1" t="s">
        <v>56</v>
      </c>
      <c r="BU62" s="67">
        <f t="shared" si="134"/>
        <v>0</v>
      </c>
      <c r="BV62" s="6" t="s">
        <v>200</v>
      </c>
      <c r="BW62" s="5" t="s">
        <v>56</v>
      </c>
      <c r="BX62" s="112">
        <v>4.3099999999999996</v>
      </c>
      <c r="BY62" s="6" t="s">
        <v>200</v>
      </c>
      <c r="BZ62" s="6" t="s">
        <v>200</v>
      </c>
      <c r="CA62" s="5" t="s">
        <v>56</v>
      </c>
      <c r="CB62" s="6" t="s">
        <v>200</v>
      </c>
      <c r="CC62" s="1">
        <f t="shared" si="135"/>
        <v>0</v>
      </c>
      <c r="CD62" s="1" t="s">
        <v>56</v>
      </c>
      <c r="CE62" s="112">
        <v>2.472</v>
      </c>
      <c r="CF62" s="1">
        <f t="shared" si="169"/>
        <v>0</v>
      </c>
      <c r="CG62" s="1">
        <f t="shared" si="137"/>
        <v>0</v>
      </c>
      <c r="CH62" s="1" t="s">
        <v>56</v>
      </c>
      <c r="CI62" s="67">
        <f t="shared" si="138"/>
        <v>0</v>
      </c>
      <c r="CJ62" s="5">
        <f t="shared" si="148"/>
        <v>0</v>
      </c>
      <c r="CK62" s="5" t="s">
        <v>56</v>
      </c>
      <c r="CL62" s="5">
        <f t="shared" si="139"/>
        <v>4.3099999999999996</v>
      </c>
      <c r="CM62" s="5">
        <f t="shared" si="140"/>
        <v>0</v>
      </c>
      <c r="CN62" s="5">
        <f t="shared" si="149"/>
        <v>0</v>
      </c>
      <c r="CO62" s="5" t="s">
        <v>56</v>
      </c>
      <c r="CP62" s="5">
        <f t="shared" si="150"/>
        <v>0</v>
      </c>
      <c r="CQ62" s="59">
        <f t="shared" si="151"/>
        <v>0</v>
      </c>
      <c r="CR62" s="59" t="s">
        <v>56</v>
      </c>
      <c r="CS62" s="59">
        <f t="shared" si="141"/>
        <v>2.472</v>
      </c>
      <c r="CT62" s="59">
        <f t="shared" si="142"/>
        <v>0</v>
      </c>
      <c r="CU62" s="59">
        <f t="shared" si="143"/>
        <v>0</v>
      </c>
      <c r="CV62" s="59" t="s">
        <v>56</v>
      </c>
      <c r="CW62" s="80">
        <f t="shared" si="152"/>
        <v>0</v>
      </c>
      <c r="CX62" s="3" t="s">
        <v>199</v>
      </c>
    </row>
    <row r="63" spans="1:102" ht="78.75" x14ac:dyDescent="0.2">
      <c r="A63" s="38" t="s">
        <v>190</v>
      </c>
      <c r="B63" s="42" t="s">
        <v>308</v>
      </c>
      <c r="C63" s="46" t="s">
        <v>257</v>
      </c>
      <c r="D63" s="6" t="s">
        <v>200</v>
      </c>
      <c r="E63" s="5" t="s">
        <v>56</v>
      </c>
      <c r="F63" s="61">
        <v>1.1200000000000001</v>
      </c>
      <c r="G63" s="6" t="s">
        <v>200</v>
      </c>
      <c r="H63" s="6" t="s">
        <v>200</v>
      </c>
      <c r="I63" s="5" t="s">
        <v>56</v>
      </c>
      <c r="J63" s="6" t="s">
        <v>200</v>
      </c>
      <c r="K63" s="1">
        <f t="shared" si="119"/>
        <v>0</v>
      </c>
      <c r="L63" s="1" t="s">
        <v>56</v>
      </c>
      <c r="M63" s="1">
        <v>1.1579999999999999</v>
      </c>
      <c r="N63" s="1">
        <f t="shared" si="120"/>
        <v>0</v>
      </c>
      <c r="O63" s="1">
        <f t="shared" si="121"/>
        <v>0</v>
      </c>
      <c r="P63" s="1" t="s">
        <v>56</v>
      </c>
      <c r="Q63" s="1">
        <f t="shared" si="122"/>
        <v>0</v>
      </c>
      <c r="R63" s="6" t="s">
        <v>200</v>
      </c>
      <c r="S63" s="5" t="s">
        <v>56</v>
      </c>
      <c r="T63" s="6" t="s">
        <v>200</v>
      </c>
      <c r="U63" s="6" t="s">
        <v>200</v>
      </c>
      <c r="V63" s="6" t="s">
        <v>200</v>
      </c>
      <c r="W63" s="5" t="s">
        <v>56</v>
      </c>
      <c r="X63" s="6" t="s">
        <v>200</v>
      </c>
      <c r="Y63" s="1">
        <v>0</v>
      </c>
      <c r="Z63" s="1" t="s">
        <v>56</v>
      </c>
      <c r="AA63" s="1">
        <v>0</v>
      </c>
      <c r="AB63" s="1">
        <v>0</v>
      </c>
      <c r="AC63" s="1">
        <v>0</v>
      </c>
      <c r="AD63" s="1" t="s">
        <v>56</v>
      </c>
      <c r="AE63" s="1">
        <v>0</v>
      </c>
      <c r="AF63" s="6" t="s">
        <v>200</v>
      </c>
      <c r="AG63" s="5" t="s">
        <v>56</v>
      </c>
      <c r="AH63" s="6" t="s">
        <v>200</v>
      </c>
      <c r="AI63" s="6" t="s">
        <v>200</v>
      </c>
      <c r="AJ63" s="6" t="s">
        <v>200</v>
      </c>
      <c r="AK63" s="5" t="s">
        <v>56</v>
      </c>
      <c r="AL63" s="6" t="s">
        <v>200</v>
      </c>
      <c r="AM63" s="1">
        <f t="shared" si="123"/>
        <v>0</v>
      </c>
      <c r="AN63" s="1" t="s">
        <v>56</v>
      </c>
      <c r="AO63" s="1">
        <v>0</v>
      </c>
      <c r="AP63" s="1">
        <f t="shared" si="165"/>
        <v>0</v>
      </c>
      <c r="AQ63" s="1">
        <f t="shared" si="166"/>
        <v>0</v>
      </c>
      <c r="AR63" s="1" t="s">
        <v>56</v>
      </c>
      <c r="AS63" s="1">
        <f t="shared" si="126"/>
        <v>0</v>
      </c>
      <c r="AT63" s="6" t="s">
        <v>200</v>
      </c>
      <c r="AU63" s="5" t="s">
        <v>56</v>
      </c>
      <c r="AV63" s="6" t="s">
        <v>200</v>
      </c>
      <c r="AW63" s="6" t="s">
        <v>200</v>
      </c>
      <c r="AX63" s="6" t="s">
        <v>200</v>
      </c>
      <c r="AY63" s="5" t="s">
        <v>56</v>
      </c>
      <c r="AZ63" s="6" t="s">
        <v>200</v>
      </c>
      <c r="BA63" s="1">
        <f t="shared" si="127"/>
        <v>0</v>
      </c>
      <c r="BB63" s="1" t="s">
        <v>56</v>
      </c>
      <c r="BC63" s="1">
        <v>0</v>
      </c>
      <c r="BD63" s="1">
        <f t="shared" si="167"/>
        <v>0</v>
      </c>
      <c r="BE63" s="1">
        <f t="shared" si="129"/>
        <v>0</v>
      </c>
      <c r="BF63" s="1" t="s">
        <v>56</v>
      </c>
      <c r="BG63" s="67">
        <f t="shared" si="130"/>
        <v>0</v>
      </c>
      <c r="BH63" s="6" t="s">
        <v>200</v>
      </c>
      <c r="BI63" s="5" t="s">
        <v>56</v>
      </c>
      <c r="BJ63" s="69">
        <v>1.1579999999999999</v>
      </c>
      <c r="BK63" s="6" t="s">
        <v>200</v>
      </c>
      <c r="BL63" s="6" t="s">
        <v>200</v>
      </c>
      <c r="BM63" s="5" t="s">
        <v>56</v>
      </c>
      <c r="BN63" s="6" t="s">
        <v>200</v>
      </c>
      <c r="BO63" s="1">
        <f t="shared" si="131"/>
        <v>0</v>
      </c>
      <c r="BP63" s="1" t="s">
        <v>56</v>
      </c>
      <c r="BQ63" s="69">
        <v>1.1579999999999999</v>
      </c>
      <c r="BR63" s="1">
        <f t="shared" si="168"/>
        <v>0</v>
      </c>
      <c r="BS63" s="1">
        <f t="shared" si="133"/>
        <v>0</v>
      </c>
      <c r="BT63" s="1" t="s">
        <v>56</v>
      </c>
      <c r="BU63" s="67">
        <f t="shared" si="134"/>
        <v>0</v>
      </c>
      <c r="BV63" s="6" t="s">
        <v>200</v>
      </c>
      <c r="BW63" s="5" t="s">
        <v>56</v>
      </c>
      <c r="BX63" s="6" t="s">
        <v>200</v>
      </c>
      <c r="BY63" s="6" t="s">
        <v>200</v>
      </c>
      <c r="BZ63" s="6" t="s">
        <v>200</v>
      </c>
      <c r="CA63" s="5" t="s">
        <v>56</v>
      </c>
      <c r="CB63" s="6" t="s">
        <v>200</v>
      </c>
      <c r="CC63" s="1">
        <f t="shared" si="135"/>
        <v>0</v>
      </c>
      <c r="CD63" s="1" t="s">
        <v>56</v>
      </c>
      <c r="CE63" s="1">
        <v>0</v>
      </c>
      <c r="CF63" s="1">
        <f t="shared" si="169"/>
        <v>0</v>
      </c>
      <c r="CG63" s="1">
        <f t="shared" si="137"/>
        <v>0</v>
      </c>
      <c r="CH63" s="1" t="s">
        <v>56</v>
      </c>
      <c r="CI63" s="67">
        <f t="shared" si="138"/>
        <v>0</v>
      </c>
      <c r="CJ63" s="5">
        <f t="shared" si="148"/>
        <v>0</v>
      </c>
      <c r="CK63" s="5" t="s">
        <v>56</v>
      </c>
      <c r="CL63" s="5">
        <f t="shared" si="139"/>
        <v>1.1579999999999999</v>
      </c>
      <c r="CM63" s="5">
        <f t="shared" si="140"/>
        <v>0</v>
      </c>
      <c r="CN63" s="5">
        <f t="shared" si="149"/>
        <v>0</v>
      </c>
      <c r="CO63" s="5" t="s">
        <v>56</v>
      </c>
      <c r="CP63" s="5">
        <f t="shared" si="150"/>
        <v>0</v>
      </c>
      <c r="CQ63" s="59">
        <f t="shared" si="151"/>
        <v>0</v>
      </c>
      <c r="CR63" s="59" t="s">
        <v>56</v>
      </c>
      <c r="CS63" s="59">
        <f t="shared" si="141"/>
        <v>1.1579999999999999</v>
      </c>
      <c r="CT63" s="59">
        <f t="shared" si="142"/>
        <v>0</v>
      </c>
      <c r="CU63" s="59">
        <f t="shared" si="143"/>
        <v>0</v>
      </c>
      <c r="CV63" s="59" t="s">
        <v>56</v>
      </c>
      <c r="CW63" s="80">
        <f t="shared" si="152"/>
        <v>0</v>
      </c>
      <c r="CX63" s="3" t="s">
        <v>199</v>
      </c>
    </row>
    <row r="64" spans="1:102" ht="63" x14ac:dyDescent="0.2">
      <c r="A64" s="38" t="s">
        <v>191</v>
      </c>
      <c r="B64" s="81" t="s">
        <v>212</v>
      </c>
      <c r="C64" s="66" t="s">
        <v>258</v>
      </c>
      <c r="D64" s="6" t="s">
        <v>200</v>
      </c>
      <c r="E64" s="5" t="s">
        <v>56</v>
      </c>
      <c r="F64" s="62">
        <v>0.7</v>
      </c>
      <c r="G64" s="6" t="s">
        <v>200</v>
      </c>
      <c r="H64" s="6" t="s">
        <v>200</v>
      </c>
      <c r="I64" s="5" t="s">
        <v>56</v>
      </c>
      <c r="J64" s="6" t="s">
        <v>200</v>
      </c>
      <c r="K64" s="1">
        <f t="shared" si="119"/>
        <v>0</v>
      </c>
      <c r="L64" s="1" t="s">
        <v>56</v>
      </c>
      <c r="M64" s="1">
        <v>0</v>
      </c>
      <c r="N64" s="1">
        <f t="shared" si="120"/>
        <v>0</v>
      </c>
      <c r="O64" s="1">
        <f t="shared" si="121"/>
        <v>0</v>
      </c>
      <c r="P64" s="1" t="s">
        <v>56</v>
      </c>
      <c r="Q64" s="1">
        <f t="shared" si="122"/>
        <v>0</v>
      </c>
      <c r="R64" s="6" t="s">
        <v>200</v>
      </c>
      <c r="S64" s="5" t="s">
        <v>56</v>
      </c>
      <c r="T64" s="6" t="s">
        <v>200</v>
      </c>
      <c r="U64" s="6" t="s">
        <v>200</v>
      </c>
      <c r="V64" s="6" t="s">
        <v>200</v>
      </c>
      <c r="W64" s="5" t="s">
        <v>56</v>
      </c>
      <c r="X64" s="6" t="s">
        <v>200</v>
      </c>
      <c r="Y64" s="1">
        <v>0</v>
      </c>
      <c r="Z64" s="1" t="s">
        <v>56</v>
      </c>
      <c r="AA64" s="1">
        <v>0</v>
      </c>
      <c r="AB64" s="1">
        <v>0</v>
      </c>
      <c r="AC64" s="1">
        <v>0</v>
      </c>
      <c r="AD64" s="1" t="s">
        <v>56</v>
      </c>
      <c r="AE64" s="1">
        <v>0</v>
      </c>
      <c r="AF64" s="6" t="s">
        <v>200</v>
      </c>
      <c r="AG64" s="5" t="s">
        <v>56</v>
      </c>
      <c r="AH64" s="6" t="s">
        <v>200</v>
      </c>
      <c r="AI64" s="6" t="s">
        <v>200</v>
      </c>
      <c r="AJ64" s="6" t="s">
        <v>200</v>
      </c>
      <c r="AK64" s="5" t="s">
        <v>56</v>
      </c>
      <c r="AL64" s="6" t="s">
        <v>200</v>
      </c>
      <c r="AM64" s="1">
        <f t="shared" si="123"/>
        <v>0</v>
      </c>
      <c r="AN64" s="1" t="s">
        <v>56</v>
      </c>
      <c r="AO64" s="1">
        <v>0</v>
      </c>
      <c r="AP64" s="1">
        <f t="shared" si="165"/>
        <v>0</v>
      </c>
      <c r="AQ64" s="1">
        <f t="shared" si="166"/>
        <v>0</v>
      </c>
      <c r="AR64" s="1" t="s">
        <v>56</v>
      </c>
      <c r="AS64" s="1">
        <f t="shared" si="126"/>
        <v>0</v>
      </c>
      <c r="AT64" s="6" t="s">
        <v>200</v>
      </c>
      <c r="AU64" s="5" t="s">
        <v>56</v>
      </c>
      <c r="AV64" s="6" t="s">
        <v>200</v>
      </c>
      <c r="AW64" s="6" t="s">
        <v>200</v>
      </c>
      <c r="AX64" s="6" t="s">
        <v>200</v>
      </c>
      <c r="AY64" s="5" t="s">
        <v>56</v>
      </c>
      <c r="AZ64" s="6" t="s">
        <v>200</v>
      </c>
      <c r="BA64" s="1">
        <f t="shared" si="127"/>
        <v>0</v>
      </c>
      <c r="BB64" s="1" t="s">
        <v>56</v>
      </c>
      <c r="BC64" s="1">
        <v>0</v>
      </c>
      <c r="BD64" s="1">
        <f t="shared" si="167"/>
        <v>0</v>
      </c>
      <c r="BE64" s="1">
        <f t="shared" si="129"/>
        <v>0</v>
      </c>
      <c r="BF64" s="1" t="s">
        <v>56</v>
      </c>
      <c r="BG64" s="67">
        <f t="shared" si="130"/>
        <v>0</v>
      </c>
      <c r="BH64" s="6" t="s">
        <v>200</v>
      </c>
      <c r="BI64" s="5" t="s">
        <v>56</v>
      </c>
      <c r="BJ64" s="5">
        <v>0</v>
      </c>
      <c r="BK64" s="6" t="s">
        <v>200</v>
      </c>
      <c r="BL64" s="6" t="s">
        <v>200</v>
      </c>
      <c r="BM64" s="5" t="s">
        <v>56</v>
      </c>
      <c r="BN64" s="6" t="s">
        <v>200</v>
      </c>
      <c r="BO64" s="1">
        <f t="shared" si="131"/>
        <v>0</v>
      </c>
      <c r="BP64" s="1" t="s">
        <v>56</v>
      </c>
      <c r="BQ64" s="1">
        <v>0</v>
      </c>
      <c r="BR64" s="1">
        <f t="shared" si="168"/>
        <v>0</v>
      </c>
      <c r="BS64" s="1">
        <f t="shared" si="133"/>
        <v>0</v>
      </c>
      <c r="BT64" s="1" t="s">
        <v>56</v>
      </c>
      <c r="BU64" s="67">
        <f t="shared" si="134"/>
        <v>0</v>
      </c>
      <c r="BV64" s="6" t="s">
        <v>200</v>
      </c>
      <c r="BW64" s="5" t="s">
        <v>56</v>
      </c>
      <c r="BX64" s="6" t="s">
        <v>200</v>
      </c>
      <c r="BY64" s="6" t="s">
        <v>200</v>
      </c>
      <c r="BZ64" s="6" t="s">
        <v>200</v>
      </c>
      <c r="CA64" s="5" t="s">
        <v>56</v>
      </c>
      <c r="CB64" s="6" t="s">
        <v>200</v>
      </c>
      <c r="CC64" s="1">
        <f t="shared" si="135"/>
        <v>0</v>
      </c>
      <c r="CD64" s="1" t="s">
        <v>56</v>
      </c>
      <c r="CE64" s="1">
        <f t="shared" si="169"/>
        <v>0</v>
      </c>
      <c r="CF64" s="1">
        <f t="shared" si="169"/>
        <v>0</v>
      </c>
      <c r="CG64" s="1">
        <f t="shared" si="137"/>
        <v>0</v>
      </c>
      <c r="CH64" s="1" t="s">
        <v>56</v>
      </c>
      <c r="CI64" s="67">
        <f t="shared" si="138"/>
        <v>0</v>
      </c>
      <c r="CJ64" s="5">
        <f t="shared" si="148"/>
        <v>0</v>
      </c>
      <c r="CK64" s="5" t="s">
        <v>56</v>
      </c>
      <c r="CL64" s="5">
        <f t="shared" si="139"/>
        <v>0</v>
      </c>
      <c r="CM64" s="5">
        <f t="shared" si="140"/>
        <v>0</v>
      </c>
      <c r="CN64" s="5">
        <f t="shared" si="149"/>
        <v>0</v>
      </c>
      <c r="CO64" s="5" t="s">
        <v>56</v>
      </c>
      <c r="CP64" s="5">
        <f t="shared" si="150"/>
        <v>0</v>
      </c>
      <c r="CQ64" s="59">
        <f t="shared" si="151"/>
        <v>0</v>
      </c>
      <c r="CR64" s="59" t="s">
        <v>56</v>
      </c>
      <c r="CS64" s="59">
        <f t="shared" si="141"/>
        <v>0</v>
      </c>
      <c r="CT64" s="59">
        <f t="shared" si="142"/>
        <v>0</v>
      </c>
      <c r="CU64" s="59">
        <f t="shared" si="143"/>
        <v>0</v>
      </c>
      <c r="CV64" s="59" t="s">
        <v>56</v>
      </c>
      <c r="CW64" s="80">
        <f t="shared" si="152"/>
        <v>0</v>
      </c>
      <c r="CX64" s="3" t="s">
        <v>199</v>
      </c>
    </row>
    <row r="65" spans="1:102" ht="78.75" x14ac:dyDescent="0.2">
      <c r="A65" s="38" t="s">
        <v>238</v>
      </c>
      <c r="B65" s="42" t="s">
        <v>307</v>
      </c>
      <c r="C65" s="46" t="s">
        <v>259</v>
      </c>
      <c r="D65" s="6" t="s">
        <v>200</v>
      </c>
      <c r="E65" s="5" t="s">
        <v>56</v>
      </c>
      <c r="F65" s="61">
        <v>3.89</v>
      </c>
      <c r="G65" s="6" t="s">
        <v>200</v>
      </c>
      <c r="H65" s="6" t="s">
        <v>200</v>
      </c>
      <c r="I65" s="5" t="s">
        <v>56</v>
      </c>
      <c r="J65" s="6" t="s">
        <v>200</v>
      </c>
      <c r="K65" s="1">
        <f t="shared" si="119"/>
        <v>0</v>
      </c>
      <c r="L65" s="1" t="s">
        <v>56</v>
      </c>
      <c r="M65" s="1">
        <v>1.9730000000000001</v>
      </c>
      <c r="N65" s="1">
        <f t="shared" si="120"/>
        <v>0</v>
      </c>
      <c r="O65" s="1">
        <f t="shared" si="121"/>
        <v>0</v>
      </c>
      <c r="P65" s="1" t="s">
        <v>56</v>
      </c>
      <c r="Q65" s="1">
        <f t="shared" si="122"/>
        <v>0</v>
      </c>
      <c r="R65" s="6" t="s">
        <v>200</v>
      </c>
      <c r="S65" s="5" t="s">
        <v>56</v>
      </c>
      <c r="T65" s="6" t="s">
        <v>200</v>
      </c>
      <c r="U65" s="6" t="s">
        <v>200</v>
      </c>
      <c r="V65" s="6" t="s">
        <v>200</v>
      </c>
      <c r="W65" s="5" t="s">
        <v>56</v>
      </c>
      <c r="X65" s="6" t="s">
        <v>200</v>
      </c>
      <c r="Y65" s="1">
        <v>0</v>
      </c>
      <c r="Z65" s="1" t="s">
        <v>56</v>
      </c>
      <c r="AA65" s="1">
        <v>0</v>
      </c>
      <c r="AB65" s="1">
        <v>0</v>
      </c>
      <c r="AC65" s="1">
        <v>0</v>
      </c>
      <c r="AD65" s="1" t="s">
        <v>56</v>
      </c>
      <c r="AE65" s="1">
        <v>0</v>
      </c>
      <c r="AF65" s="6" t="s">
        <v>200</v>
      </c>
      <c r="AG65" s="5" t="s">
        <v>56</v>
      </c>
      <c r="AH65" s="6" t="s">
        <v>200</v>
      </c>
      <c r="AI65" s="6" t="s">
        <v>200</v>
      </c>
      <c r="AJ65" s="6" t="s">
        <v>200</v>
      </c>
      <c r="AK65" s="5" t="s">
        <v>56</v>
      </c>
      <c r="AL65" s="6" t="s">
        <v>200</v>
      </c>
      <c r="AM65" s="1">
        <f t="shared" si="123"/>
        <v>0</v>
      </c>
      <c r="AN65" s="1" t="s">
        <v>56</v>
      </c>
      <c r="AO65" s="1">
        <v>0</v>
      </c>
      <c r="AP65" s="1">
        <f t="shared" si="165"/>
        <v>0</v>
      </c>
      <c r="AQ65" s="1">
        <f t="shared" si="166"/>
        <v>0</v>
      </c>
      <c r="AR65" s="1" t="s">
        <v>56</v>
      </c>
      <c r="AS65" s="1">
        <f t="shared" si="126"/>
        <v>0</v>
      </c>
      <c r="AT65" s="6" t="s">
        <v>200</v>
      </c>
      <c r="AU65" s="5" t="s">
        <v>56</v>
      </c>
      <c r="AV65" s="6" t="s">
        <v>200</v>
      </c>
      <c r="AW65" s="6" t="s">
        <v>200</v>
      </c>
      <c r="AX65" s="6" t="s">
        <v>200</v>
      </c>
      <c r="AY65" s="5" t="s">
        <v>56</v>
      </c>
      <c r="AZ65" s="6" t="s">
        <v>200</v>
      </c>
      <c r="BA65" s="1">
        <f t="shared" si="127"/>
        <v>0</v>
      </c>
      <c r="BB65" s="1" t="s">
        <v>56</v>
      </c>
      <c r="BC65" s="1">
        <v>0</v>
      </c>
      <c r="BD65" s="1">
        <f t="shared" si="167"/>
        <v>0</v>
      </c>
      <c r="BE65" s="1">
        <f t="shared" si="129"/>
        <v>0</v>
      </c>
      <c r="BF65" s="1" t="s">
        <v>56</v>
      </c>
      <c r="BG65" s="67">
        <f t="shared" si="130"/>
        <v>0</v>
      </c>
      <c r="BH65" s="6" t="s">
        <v>200</v>
      </c>
      <c r="BI65" s="5" t="s">
        <v>56</v>
      </c>
      <c r="BJ65" s="61">
        <v>1.9730000000000001</v>
      </c>
      <c r="BK65" s="6" t="s">
        <v>200</v>
      </c>
      <c r="BL65" s="6" t="s">
        <v>200</v>
      </c>
      <c r="BM65" s="5" t="s">
        <v>56</v>
      </c>
      <c r="BN65" s="6" t="s">
        <v>200</v>
      </c>
      <c r="BO65" s="1">
        <f t="shared" si="131"/>
        <v>0</v>
      </c>
      <c r="BP65" s="1" t="s">
        <v>56</v>
      </c>
      <c r="BQ65" s="61">
        <v>1.9730000000000001</v>
      </c>
      <c r="BR65" s="1">
        <f t="shared" si="168"/>
        <v>0</v>
      </c>
      <c r="BS65" s="1">
        <f t="shared" si="133"/>
        <v>0</v>
      </c>
      <c r="BT65" s="1" t="s">
        <v>56</v>
      </c>
      <c r="BU65" s="67">
        <f t="shared" si="134"/>
        <v>0</v>
      </c>
      <c r="BV65" s="6" t="s">
        <v>200</v>
      </c>
      <c r="BW65" s="5" t="s">
        <v>56</v>
      </c>
      <c r="BX65" s="6" t="s">
        <v>200</v>
      </c>
      <c r="BY65" s="6" t="s">
        <v>200</v>
      </c>
      <c r="BZ65" s="6" t="s">
        <v>200</v>
      </c>
      <c r="CA65" s="5" t="s">
        <v>56</v>
      </c>
      <c r="CB65" s="6" t="s">
        <v>200</v>
      </c>
      <c r="CC65" s="1">
        <f t="shared" si="135"/>
        <v>0</v>
      </c>
      <c r="CD65" s="1" t="s">
        <v>56</v>
      </c>
      <c r="CE65" s="1">
        <f t="shared" si="169"/>
        <v>0</v>
      </c>
      <c r="CF65" s="1">
        <f t="shared" si="169"/>
        <v>0</v>
      </c>
      <c r="CG65" s="1">
        <f t="shared" si="137"/>
        <v>0</v>
      </c>
      <c r="CH65" s="1" t="s">
        <v>56</v>
      </c>
      <c r="CI65" s="67">
        <f t="shared" si="138"/>
        <v>0</v>
      </c>
      <c r="CJ65" s="5">
        <f t="shared" si="148"/>
        <v>0</v>
      </c>
      <c r="CK65" s="5" t="s">
        <v>56</v>
      </c>
      <c r="CL65" s="5">
        <f t="shared" si="139"/>
        <v>1.9730000000000001</v>
      </c>
      <c r="CM65" s="5">
        <f t="shared" si="140"/>
        <v>0</v>
      </c>
      <c r="CN65" s="5">
        <f t="shared" si="149"/>
        <v>0</v>
      </c>
      <c r="CO65" s="5" t="s">
        <v>56</v>
      </c>
      <c r="CP65" s="5">
        <f t="shared" si="150"/>
        <v>0</v>
      </c>
      <c r="CQ65" s="59">
        <f t="shared" si="151"/>
        <v>0</v>
      </c>
      <c r="CR65" s="59" t="s">
        <v>56</v>
      </c>
      <c r="CS65" s="59">
        <f t="shared" si="141"/>
        <v>1.9730000000000001</v>
      </c>
      <c r="CT65" s="59">
        <f t="shared" si="142"/>
        <v>0</v>
      </c>
      <c r="CU65" s="59">
        <f t="shared" si="143"/>
        <v>0</v>
      </c>
      <c r="CV65" s="59" t="s">
        <v>56</v>
      </c>
      <c r="CW65" s="80">
        <f t="shared" si="152"/>
        <v>0</v>
      </c>
      <c r="CX65" s="3" t="s">
        <v>199</v>
      </c>
    </row>
    <row r="66" spans="1:102" ht="63" x14ac:dyDescent="0.2">
      <c r="A66" s="38" t="s">
        <v>239</v>
      </c>
      <c r="B66" s="44" t="s">
        <v>213</v>
      </c>
      <c r="C66" s="47" t="s">
        <v>260</v>
      </c>
      <c r="D66" s="6" t="s">
        <v>200</v>
      </c>
      <c r="E66" s="5" t="s">
        <v>56</v>
      </c>
      <c r="F66" s="62">
        <v>0.55000000000000004</v>
      </c>
      <c r="G66" s="6" t="s">
        <v>200</v>
      </c>
      <c r="H66" s="6" t="s">
        <v>200</v>
      </c>
      <c r="I66" s="5" t="s">
        <v>56</v>
      </c>
      <c r="J66" s="6" t="s">
        <v>200</v>
      </c>
      <c r="K66" s="1">
        <f t="shared" si="119"/>
        <v>0</v>
      </c>
      <c r="L66" s="1" t="s">
        <v>56</v>
      </c>
      <c r="M66" s="1">
        <f t="shared" ref="M66" si="170">CS66</f>
        <v>0.39700000000000002</v>
      </c>
      <c r="N66" s="1">
        <f t="shared" si="120"/>
        <v>0</v>
      </c>
      <c r="O66" s="1">
        <f t="shared" si="121"/>
        <v>0</v>
      </c>
      <c r="P66" s="1" t="s">
        <v>56</v>
      </c>
      <c r="Q66" s="1">
        <f t="shared" si="122"/>
        <v>0</v>
      </c>
      <c r="R66" s="6" t="s">
        <v>200</v>
      </c>
      <c r="S66" s="5" t="s">
        <v>56</v>
      </c>
      <c r="T66" s="6" t="s">
        <v>200</v>
      </c>
      <c r="U66" s="6" t="s">
        <v>200</v>
      </c>
      <c r="V66" s="6" t="s">
        <v>200</v>
      </c>
      <c r="W66" s="5" t="s">
        <v>56</v>
      </c>
      <c r="X66" s="6" t="s">
        <v>200</v>
      </c>
      <c r="Y66" s="1">
        <v>0</v>
      </c>
      <c r="Z66" s="1" t="s">
        <v>56</v>
      </c>
      <c r="AA66" s="1">
        <v>0</v>
      </c>
      <c r="AB66" s="1">
        <v>0</v>
      </c>
      <c r="AC66" s="1">
        <v>0</v>
      </c>
      <c r="AD66" s="1" t="s">
        <v>56</v>
      </c>
      <c r="AE66" s="1">
        <v>0</v>
      </c>
      <c r="AF66" s="6" t="s">
        <v>200</v>
      </c>
      <c r="AG66" s="5" t="s">
        <v>56</v>
      </c>
      <c r="AH66" s="6" t="s">
        <v>200</v>
      </c>
      <c r="AI66" s="6" t="s">
        <v>200</v>
      </c>
      <c r="AJ66" s="6" t="s">
        <v>200</v>
      </c>
      <c r="AK66" s="5" t="s">
        <v>56</v>
      </c>
      <c r="AL66" s="6" t="s">
        <v>200</v>
      </c>
      <c r="AM66" s="1">
        <f t="shared" si="123"/>
        <v>0</v>
      </c>
      <c r="AN66" s="1" t="s">
        <v>56</v>
      </c>
      <c r="AO66" s="1">
        <f t="shared" ref="AO66:AO68" si="171">DG66</f>
        <v>0</v>
      </c>
      <c r="AP66" s="1">
        <f t="shared" si="165"/>
        <v>0</v>
      </c>
      <c r="AQ66" s="1">
        <f t="shared" si="166"/>
        <v>0</v>
      </c>
      <c r="AR66" s="1" t="s">
        <v>56</v>
      </c>
      <c r="AS66" s="1">
        <f t="shared" si="126"/>
        <v>0</v>
      </c>
      <c r="AT66" s="6" t="s">
        <v>200</v>
      </c>
      <c r="AU66" s="5" t="s">
        <v>56</v>
      </c>
      <c r="AV66" s="6" t="s">
        <v>200</v>
      </c>
      <c r="AW66" s="6" t="s">
        <v>200</v>
      </c>
      <c r="AX66" s="5">
        <v>0</v>
      </c>
      <c r="AY66" s="5" t="s">
        <v>56</v>
      </c>
      <c r="AZ66" s="6" t="s">
        <v>200</v>
      </c>
      <c r="BA66" s="1">
        <f t="shared" si="127"/>
        <v>0</v>
      </c>
      <c r="BB66" s="1" t="s">
        <v>56</v>
      </c>
      <c r="BC66" s="1">
        <f t="shared" ref="BC66:BC68" si="172">DU66</f>
        <v>0</v>
      </c>
      <c r="BD66" s="1">
        <f t="shared" si="167"/>
        <v>0</v>
      </c>
      <c r="BE66" s="1">
        <f t="shared" si="129"/>
        <v>0</v>
      </c>
      <c r="BF66" s="1" t="s">
        <v>56</v>
      </c>
      <c r="BG66" s="67">
        <f t="shared" si="130"/>
        <v>0</v>
      </c>
      <c r="BH66" s="6" t="s">
        <v>200</v>
      </c>
      <c r="BI66" s="5" t="s">
        <v>56</v>
      </c>
      <c r="BJ66" s="6" t="s">
        <v>200</v>
      </c>
      <c r="BK66" s="6" t="s">
        <v>200</v>
      </c>
      <c r="BL66" s="5">
        <v>0</v>
      </c>
      <c r="BM66" s="5" t="s">
        <v>56</v>
      </c>
      <c r="BN66" s="6" t="s">
        <v>200</v>
      </c>
      <c r="BO66" s="1">
        <f t="shared" si="131"/>
        <v>0</v>
      </c>
      <c r="BP66" s="1" t="s">
        <v>56</v>
      </c>
      <c r="BQ66" s="1">
        <f t="shared" ref="BQ66:BQ68" si="173">EI66</f>
        <v>0</v>
      </c>
      <c r="BR66" s="1">
        <f t="shared" si="168"/>
        <v>0</v>
      </c>
      <c r="BS66" s="1">
        <f t="shared" si="133"/>
        <v>0</v>
      </c>
      <c r="BT66" s="1" t="s">
        <v>56</v>
      </c>
      <c r="BU66" s="67">
        <f t="shared" si="134"/>
        <v>0</v>
      </c>
      <c r="BV66" s="6" t="s">
        <v>200</v>
      </c>
      <c r="BW66" s="5" t="s">
        <v>56</v>
      </c>
      <c r="BX66" s="62">
        <v>0.55000000000000004</v>
      </c>
      <c r="BY66" s="6" t="s">
        <v>200</v>
      </c>
      <c r="BZ66" s="5">
        <v>0</v>
      </c>
      <c r="CA66" s="5" t="s">
        <v>56</v>
      </c>
      <c r="CB66" s="6" t="s">
        <v>200</v>
      </c>
      <c r="CC66" s="1">
        <f t="shared" si="135"/>
        <v>0</v>
      </c>
      <c r="CD66" s="1" t="s">
        <v>56</v>
      </c>
      <c r="CE66" s="59">
        <v>0.39700000000000002</v>
      </c>
      <c r="CF66" s="1">
        <f t="shared" si="169"/>
        <v>0</v>
      </c>
      <c r="CG66" s="1">
        <f t="shared" si="137"/>
        <v>0</v>
      </c>
      <c r="CH66" s="1" t="s">
        <v>56</v>
      </c>
      <c r="CI66" s="67">
        <f t="shared" si="138"/>
        <v>0</v>
      </c>
      <c r="CJ66" s="5">
        <f t="shared" si="148"/>
        <v>0</v>
      </c>
      <c r="CK66" s="5" t="s">
        <v>56</v>
      </c>
      <c r="CL66" s="5">
        <f t="shared" si="139"/>
        <v>0.55000000000000004</v>
      </c>
      <c r="CM66" s="5">
        <f t="shared" si="140"/>
        <v>0</v>
      </c>
      <c r="CN66" s="5">
        <f t="shared" si="149"/>
        <v>0</v>
      </c>
      <c r="CO66" s="5" t="s">
        <v>56</v>
      </c>
      <c r="CP66" s="5">
        <f t="shared" si="150"/>
        <v>0</v>
      </c>
      <c r="CQ66" s="59">
        <f t="shared" si="151"/>
        <v>0</v>
      </c>
      <c r="CR66" s="59" t="s">
        <v>56</v>
      </c>
      <c r="CS66" s="59">
        <f t="shared" si="141"/>
        <v>0.39700000000000002</v>
      </c>
      <c r="CT66" s="59">
        <f t="shared" si="142"/>
        <v>0</v>
      </c>
      <c r="CU66" s="59">
        <f t="shared" si="143"/>
        <v>0</v>
      </c>
      <c r="CV66" s="59" t="s">
        <v>56</v>
      </c>
      <c r="CW66" s="80">
        <f t="shared" si="152"/>
        <v>0</v>
      </c>
      <c r="CX66" s="3" t="s">
        <v>199</v>
      </c>
    </row>
    <row r="67" spans="1:102" ht="78.75" x14ac:dyDescent="0.2">
      <c r="A67" s="38" t="s">
        <v>295</v>
      </c>
      <c r="B67" s="41" t="s">
        <v>297</v>
      </c>
      <c r="C67" s="45" t="s">
        <v>293</v>
      </c>
      <c r="D67" s="6" t="s">
        <v>200</v>
      </c>
      <c r="E67" s="5" t="s">
        <v>56</v>
      </c>
      <c r="F67" s="51" t="s">
        <v>200</v>
      </c>
      <c r="G67" s="6" t="s">
        <v>200</v>
      </c>
      <c r="H67" s="51" t="s">
        <v>200</v>
      </c>
      <c r="I67" s="5" t="s">
        <v>56</v>
      </c>
      <c r="J67" s="6" t="s">
        <v>200</v>
      </c>
      <c r="K67" s="1">
        <f t="shared" ref="K67" si="174">CQ67</f>
        <v>0</v>
      </c>
      <c r="L67" s="1" t="s">
        <v>56</v>
      </c>
      <c r="M67" s="1">
        <v>0</v>
      </c>
      <c r="N67" s="1">
        <f t="shared" ref="N67" si="175">CT67</f>
        <v>0</v>
      </c>
      <c r="O67" s="1">
        <v>0.92100000000000004</v>
      </c>
      <c r="P67" s="1" t="s">
        <v>56</v>
      </c>
      <c r="Q67" s="1">
        <f t="shared" ref="Q67" si="176">CW67</f>
        <v>0</v>
      </c>
      <c r="R67" s="6" t="s">
        <v>200</v>
      </c>
      <c r="S67" s="5" t="s">
        <v>56</v>
      </c>
      <c r="T67" s="6" t="s">
        <v>200</v>
      </c>
      <c r="U67" s="6" t="s">
        <v>200</v>
      </c>
      <c r="V67" s="6" t="s">
        <v>200</v>
      </c>
      <c r="W67" s="5" t="s">
        <v>56</v>
      </c>
      <c r="X67" s="6" t="s">
        <v>200</v>
      </c>
      <c r="Y67" s="1">
        <v>0</v>
      </c>
      <c r="Z67" s="1" t="s">
        <v>56</v>
      </c>
      <c r="AA67" s="1">
        <v>0</v>
      </c>
      <c r="AB67" s="1">
        <v>0</v>
      </c>
      <c r="AC67" s="1">
        <v>0</v>
      </c>
      <c r="AD67" s="1" t="s">
        <v>56</v>
      </c>
      <c r="AE67" s="1">
        <v>0</v>
      </c>
      <c r="AF67" s="6" t="s">
        <v>200</v>
      </c>
      <c r="AG67" s="5" t="s">
        <v>56</v>
      </c>
      <c r="AH67" s="6" t="s">
        <v>200</v>
      </c>
      <c r="AI67" s="6" t="s">
        <v>200</v>
      </c>
      <c r="AJ67" s="6" t="s">
        <v>200</v>
      </c>
      <c r="AK67" s="5" t="s">
        <v>56</v>
      </c>
      <c r="AL67" s="6" t="s">
        <v>200</v>
      </c>
      <c r="AM67" s="1">
        <f t="shared" si="123"/>
        <v>0</v>
      </c>
      <c r="AN67" s="1" t="s">
        <v>56</v>
      </c>
      <c r="AO67" s="1">
        <f t="shared" si="171"/>
        <v>0</v>
      </c>
      <c r="AP67" s="1">
        <f t="shared" si="165"/>
        <v>0</v>
      </c>
      <c r="AQ67" s="63">
        <v>0.92100000000000004</v>
      </c>
      <c r="AR67" s="1" t="s">
        <v>56</v>
      </c>
      <c r="AS67" s="1">
        <f t="shared" ref="AS67" si="177">DK67</f>
        <v>0</v>
      </c>
      <c r="AT67" s="6" t="s">
        <v>200</v>
      </c>
      <c r="AU67" s="5" t="s">
        <v>56</v>
      </c>
      <c r="AV67" s="6" t="s">
        <v>200</v>
      </c>
      <c r="AW67" s="6" t="s">
        <v>200</v>
      </c>
      <c r="AX67" s="5">
        <v>0</v>
      </c>
      <c r="AY67" s="5" t="s">
        <v>56</v>
      </c>
      <c r="AZ67" s="6" t="s">
        <v>200</v>
      </c>
      <c r="BA67" s="1">
        <f t="shared" si="127"/>
        <v>0</v>
      </c>
      <c r="BB67" s="1" t="s">
        <v>56</v>
      </c>
      <c r="BC67" s="1">
        <f t="shared" si="172"/>
        <v>0</v>
      </c>
      <c r="BD67" s="1">
        <f t="shared" si="167"/>
        <v>0</v>
      </c>
      <c r="BE67" s="1">
        <f t="shared" si="129"/>
        <v>0</v>
      </c>
      <c r="BF67" s="1" t="s">
        <v>56</v>
      </c>
      <c r="BG67" s="67">
        <f t="shared" ref="BG67" si="178">DY67</f>
        <v>0</v>
      </c>
      <c r="BH67" s="6" t="s">
        <v>200</v>
      </c>
      <c r="BI67" s="5" t="s">
        <v>56</v>
      </c>
      <c r="BJ67" s="6" t="s">
        <v>200</v>
      </c>
      <c r="BK67" s="6" t="s">
        <v>200</v>
      </c>
      <c r="BL67" s="5">
        <v>0</v>
      </c>
      <c r="BM67" s="5" t="s">
        <v>56</v>
      </c>
      <c r="BN67" s="6" t="s">
        <v>200</v>
      </c>
      <c r="BO67" s="1">
        <f t="shared" si="131"/>
        <v>0</v>
      </c>
      <c r="BP67" s="1" t="s">
        <v>56</v>
      </c>
      <c r="BQ67" s="1">
        <f t="shared" si="173"/>
        <v>0</v>
      </c>
      <c r="BR67" s="1">
        <f t="shared" si="168"/>
        <v>0</v>
      </c>
      <c r="BS67" s="1">
        <f t="shared" si="133"/>
        <v>0</v>
      </c>
      <c r="BT67" s="1" t="s">
        <v>56</v>
      </c>
      <c r="BU67" s="67">
        <f t="shared" si="134"/>
        <v>0</v>
      </c>
      <c r="BV67" s="6" t="s">
        <v>200</v>
      </c>
      <c r="BW67" s="5" t="s">
        <v>56</v>
      </c>
      <c r="BX67" s="6" t="s">
        <v>200</v>
      </c>
      <c r="BY67" s="6" t="s">
        <v>200</v>
      </c>
      <c r="BZ67" s="5">
        <v>0</v>
      </c>
      <c r="CA67" s="5" t="s">
        <v>56</v>
      </c>
      <c r="CB67" s="6" t="s">
        <v>200</v>
      </c>
      <c r="CC67" s="1">
        <f t="shared" si="135"/>
        <v>0</v>
      </c>
      <c r="CD67" s="1" t="s">
        <v>56</v>
      </c>
      <c r="CE67" s="1">
        <v>0</v>
      </c>
      <c r="CF67" s="1">
        <f t="shared" si="169"/>
        <v>0</v>
      </c>
      <c r="CG67" s="1">
        <f t="shared" si="137"/>
        <v>0</v>
      </c>
      <c r="CH67" s="1" t="s">
        <v>56</v>
      </c>
      <c r="CI67" s="67">
        <f t="shared" si="138"/>
        <v>0</v>
      </c>
      <c r="CJ67" s="5">
        <f t="shared" si="148"/>
        <v>0</v>
      </c>
      <c r="CK67" s="5" t="s">
        <v>56</v>
      </c>
      <c r="CL67" s="5">
        <f t="shared" si="139"/>
        <v>0</v>
      </c>
      <c r="CM67" s="5">
        <f t="shared" si="140"/>
        <v>0</v>
      </c>
      <c r="CN67" s="5">
        <f t="shared" si="149"/>
        <v>0</v>
      </c>
      <c r="CO67" s="5" t="s">
        <v>56</v>
      </c>
      <c r="CP67" s="5">
        <f t="shared" si="150"/>
        <v>0</v>
      </c>
      <c r="CQ67" s="59">
        <f t="shared" si="151"/>
        <v>0</v>
      </c>
      <c r="CR67" s="59" t="s">
        <v>56</v>
      </c>
      <c r="CS67" s="59">
        <f t="shared" si="141"/>
        <v>0</v>
      </c>
      <c r="CT67" s="59">
        <f t="shared" si="142"/>
        <v>0</v>
      </c>
      <c r="CU67" s="59">
        <f t="shared" si="143"/>
        <v>0.92100000000000004</v>
      </c>
      <c r="CV67" s="59" t="s">
        <v>56</v>
      </c>
      <c r="CW67" s="80">
        <f t="shared" si="152"/>
        <v>0</v>
      </c>
      <c r="CX67" s="3" t="s">
        <v>199</v>
      </c>
    </row>
    <row r="68" spans="1:102" ht="78.75" x14ac:dyDescent="0.2">
      <c r="A68" s="38" t="s">
        <v>296</v>
      </c>
      <c r="B68" s="41" t="s">
        <v>298</v>
      </c>
      <c r="C68" s="45" t="s">
        <v>294</v>
      </c>
      <c r="D68" s="6" t="s">
        <v>200</v>
      </c>
      <c r="E68" s="5" t="s">
        <v>56</v>
      </c>
      <c r="F68" s="51" t="s">
        <v>200</v>
      </c>
      <c r="G68" s="6" t="s">
        <v>200</v>
      </c>
      <c r="H68" s="51" t="s">
        <v>200</v>
      </c>
      <c r="I68" s="5" t="s">
        <v>56</v>
      </c>
      <c r="J68" s="6" t="s">
        <v>200</v>
      </c>
      <c r="K68" s="1">
        <f t="shared" si="119"/>
        <v>0</v>
      </c>
      <c r="L68" s="1" t="s">
        <v>56</v>
      </c>
      <c r="M68" s="1">
        <v>0</v>
      </c>
      <c r="N68" s="1">
        <f t="shared" si="120"/>
        <v>0</v>
      </c>
      <c r="O68" s="1">
        <v>0.92100000000000004</v>
      </c>
      <c r="P68" s="1" t="s">
        <v>56</v>
      </c>
      <c r="Q68" s="1">
        <f>CW68</f>
        <v>0</v>
      </c>
      <c r="R68" s="6" t="s">
        <v>200</v>
      </c>
      <c r="S68" s="5" t="s">
        <v>56</v>
      </c>
      <c r="T68" s="6" t="s">
        <v>200</v>
      </c>
      <c r="U68" s="6" t="s">
        <v>200</v>
      </c>
      <c r="V68" s="6" t="s">
        <v>200</v>
      </c>
      <c r="W68" s="5" t="s">
        <v>56</v>
      </c>
      <c r="X68" s="6" t="s">
        <v>200</v>
      </c>
      <c r="Y68" s="1">
        <v>0</v>
      </c>
      <c r="Z68" s="1" t="s">
        <v>56</v>
      </c>
      <c r="AA68" s="1">
        <v>0</v>
      </c>
      <c r="AB68" s="1">
        <v>0</v>
      </c>
      <c r="AC68" s="1">
        <v>0</v>
      </c>
      <c r="AD68" s="1" t="s">
        <v>56</v>
      </c>
      <c r="AE68" s="1">
        <v>0</v>
      </c>
      <c r="AF68" s="6" t="s">
        <v>200</v>
      </c>
      <c r="AG68" s="5" t="s">
        <v>56</v>
      </c>
      <c r="AH68" s="6" t="s">
        <v>200</v>
      </c>
      <c r="AI68" s="6" t="s">
        <v>200</v>
      </c>
      <c r="AJ68" s="6" t="s">
        <v>200</v>
      </c>
      <c r="AK68" s="5" t="s">
        <v>56</v>
      </c>
      <c r="AL68" s="6" t="s">
        <v>200</v>
      </c>
      <c r="AM68" s="1">
        <f t="shared" si="123"/>
        <v>0</v>
      </c>
      <c r="AN68" s="1" t="s">
        <v>56</v>
      </c>
      <c r="AO68" s="1">
        <f t="shared" si="171"/>
        <v>0</v>
      </c>
      <c r="AP68" s="1">
        <f t="shared" si="165"/>
        <v>0</v>
      </c>
      <c r="AQ68" s="63">
        <v>0.92100000000000004</v>
      </c>
      <c r="AR68" s="1" t="s">
        <v>56</v>
      </c>
      <c r="AS68" s="1">
        <f t="shared" si="126"/>
        <v>0</v>
      </c>
      <c r="AT68" s="6" t="s">
        <v>200</v>
      </c>
      <c r="AU68" s="5" t="s">
        <v>56</v>
      </c>
      <c r="AV68" s="6" t="s">
        <v>200</v>
      </c>
      <c r="AW68" s="6" t="s">
        <v>200</v>
      </c>
      <c r="AX68" s="5">
        <v>0</v>
      </c>
      <c r="AY68" s="5" t="s">
        <v>56</v>
      </c>
      <c r="AZ68" s="6" t="s">
        <v>200</v>
      </c>
      <c r="BA68" s="1">
        <f t="shared" si="127"/>
        <v>0</v>
      </c>
      <c r="BB68" s="1" t="s">
        <v>56</v>
      </c>
      <c r="BC68" s="1">
        <f t="shared" si="172"/>
        <v>0</v>
      </c>
      <c r="BD68" s="1">
        <f t="shared" si="167"/>
        <v>0</v>
      </c>
      <c r="BE68" s="1">
        <f t="shared" si="129"/>
        <v>0</v>
      </c>
      <c r="BF68" s="1" t="s">
        <v>56</v>
      </c>
      <c r="BG68" s="67">
        <f t="shared" si="130"/>
        <v>0</v>
      </c>
      <c r="BH68" s="6" t="s">
        <v>200</v>
      </c>
      <c r="BI68" s="5" t="s">
        <v>56</v>
      </c>
      <c r="BJ68" s="6" t="s">
        <v>200</v>
      </c>
      <c r="BK68" s="6" t="s">
        <v>200</v>
      </c>
      <c r="BL68" s="5">
        <v>0</v>
      </c>
      <c r="BM68" s="5" t="s">
        <v>56</v>
      </c>
      <c r="BN68" s="6" t="s">
        <v>200</v>
      </c>
      <c r="BO68" s="1">
        <f t="shared" si="131"/>
        <v>0</v>
      </c>
      <c r="BP68" s="1" t="s">
        <v>56</v>
      </c>
      <c r="BQ68" s="1">
        <f t="shared" si="173"/>
        <v>0</v>
      </c>
      <c r="BR68" s="1">
        <f t="shared" si="168"/>
        <v>0</v>
      </c>
      <c r="BS68" s="1">
        <f t="shared" si="133"/>
        <v>0</v>
      </c>
      <c r="BT68" s="1" t="s">
        <v>56</v>
      </c>
      <c r="BU68" s="67">
        <f t="shared" si="134"/>
        <v>0</v>
      </c>
      <c r="BV68" s="6" t="s">
        <v>200</v>
      </c>
      <c r="BW68" s="5" t="s">
        <v>56</v>
      </c>
      <c r="BX68" s="6" t="s">
        <v>200</v>
      </c>
      <c r="BY68" s="6" t="s">
        <v>200</v>
      </c>
      <c r="BZ68" s="5">
        <v>0</v>
      </c>
      <c r="CA68" s="5" t="s">
        <v>56</v>
      </c>
      <c r="CB68" s="6" t="s">
        <v>200</v>
      </c>
      <c r="CC68" s="1">
        <f t="shared" si="135"/>
        <v>0</v>
      </c>
      <c r="CD68" s="1" t="s">
        <v>56</v>
      </c>
      <c r="CE68" s="1">
        <v>0</v>
      </c>
      <c r="CF68" s="1">
        <f t="shared" si="169"/>
        <v>0</v>
      </c>
      <c r="CG68" s="1">
        <f t="shared" si="137"/>
        <v>0</v>
      </c>
      <c r="CH68" s="1" t="s">
        <v>56</v>
      </c>
      <c r="CI68" s="67">
        <f t="shared" si="138"/>
        <v>0</v>
      </c>
      <c r="CJ68" s="5">
        <f t="shared" si="148"/>
        <v>0</v>
      </c>
      <c r="CK68" s="5" t="s">
        <v>56</v>
      </c>
      <c r="CL68" s="5">
        <f t="shared" si="139"/>
        <v>0</v>
      </c>
      <c r="CM68" s="5">
        <f t="shared" si="140"/>
        <v>0</v>
      </c>
      <c r="CN68" s="5">
        <f t="shared" si="149"/>
        <v>0</v>
      </c>
      <c r="CO68" s="5" t="s">
        <v>56</v>
      </c>
      <c r="CP68" s="5">
        <f t="shared" si="150"/>
        <v>0</v>
      </c>
      <c r="CQ68" s="59">
        <f t="shared" si="151"/>
        <v>0</v>
      </c>
      <c r="CR68" s="59" t="s">
        <v>56</v>
      </c>
      <c r="CS68" s="59">
        <f t="shared" si="141"/>
        <v>0</v>
      </c>
      <c r="CT68" s="59">
        <f t="shared" si="142"/>
        <v>0</v>
      </c>
      <c r="CU68" s="59">
        <f t="shared" si="143"/>
        <v>0.92100000000000004</v>
      </c>
      <c r="CV68" s="59" t="s">
        <v>56</v>
      </c>
      <c r="CW68" s="80">
        <f t="shared" si="152"/>
        <v>0</v>
      </c>
      <c r="CX68" s="3" t="s">
        <v>199</v>
      </c>
    </row>
    <row r="69" spans="1:102" ht="31.5" x14ac:dyDescent="0.2">
      <c r="A69" s="35" t="s">
        <v>59</v>
      </c>
      <c r="B69" s="36" t="s">
        <v>60</v>
      </c>
      <c r="C69" s="37" t="s">
        <v>25</v>
      </c>
      <c r="D69" s="55">
        <f>D70</f>
        <v>0</v>
      </c>
      <c r="E69" s="55" t="s">
        <v>56</v>
      </c>
      <c r="F69" s="55">
        <f>F70</f>
        <v>0</v>
      </c>
      <c r="G69" s="55">
        <f>G70</f>
        <v>0</v>
      </c>
      <c r="H69" s="55">
        <f>H70</f>
        <v>0.5</v>
      </c>
      <c r="I69" s="55" t="s">
        <v>56</v>
      </c>
      <c r="J69" s="55">
        <f>J70</f>
        <v>0</v>
      </c>
      <c r="K69" s="55">
        <f t="shared" ref="K69" si="179">K70</f>
        <v>0</v>
      </c>
      <c r="L69" s="55" t="s">
        <v>56</v>
      </c>
      <c r="M69" s="55">
        <f>M70</f>
        <v>0</v>
      </c>
      <c r="N69" s="55">
        <f>N70</f>
        <v>0</v>
      </c>
      <c r="O69" s="55">
        <f>O70</f>
        <v>0.5</v>
      </c>
      <c r="P69" s="55" t="s">
        <v>56</v>
      </c>
      <c r="Q69" s="55">
        <f>Q70</f>
        <v>0</v>
      </c>
      <c r="R69" s="55">
        <f>R70</f>
        <v>0</v>
      </c>
      <c r="S69" s="55" t="s">
        <v>56</v>
      </c>
      <c r="T69" s="55">
        <f>T70</f>
        <v>0</v>
      </c>
      <c r="U69" s="55">
        <f>U70</f>
        <v>0</v>
      </c>
      <c r="V69" s="55">
        <f>V70</f>
        <v>0.5</v>
      </c>
      <c r="W69" s="55" t="s">
        <v>56</v>
      </c>
      <c r="X69" s="55">
        <f>X70</f>
        <v>0</v>
      </c>
      <c r="Y69" s="55">
        <f t="shared" ref="Y69" si="180">Y70</f>
        <v>0</v>
      </c>
      <c r="Z69" s="55" t="s">
        <v>56</v>
      </c>
      <c r="AA69" s="55">
        <f>AA70</f>
        <v>0</v>
      </c>
      <c r="AB69" s="55">
        <f>AB70</f>
        <v>0</v>
      </c>
      <c r="AC69" s="55">
        <f>AC70</f>
        <v>0.5</v>
      </c>
      <c r="AD69" s="55" t="s">
        <v>56</v>
      </c>
      <c r="AE69" s="55">
        <f>AE70</f>
        <v>0</v>
      </c>
      <c r="AF69" s="55">
        <f>AF70</f>
        <v>0</v>
      </c>
      <c r="AG69" s="55" t="s">
        <v>56</v>
      </c>
      <c r="AH69" s="55">
        <f>AH70</f>
        <v>0</v>
      </c>
      <c r="AI69" s="55">
        <f>AI70</f>
        <v>0</v>
      </c>
      <c r="AJ69" s="55">
        <f>AJ70</f>
        <v>0</v>
      </c>
      <c r="AK69" s="55" t="s">
        <v>56</v>
      </c>
      <c r="AL69" s="55">
        <f>AL70</f>
        <v>0</v>
      </c>
      <c r="AM69" s="55">
        <f t="shared" ref="AM69" si="181">AM70</f>
        <v>0</v>
      </c>
      <c r="AN69" s="55" t="s">
        <v>56</v>
      </c>
      <c r="AO69" s="55">
        <f>AO70</f>
        <v>0</v>
      </c>
      <c r="AP69" s="55">
        <f>AP70</f>
        <v>0</v>
      </c>
      <c r="AQ69" s="55">
        <f>AQ70</f>
        <v>0</v>
      </c>
      <c r="AR69" s="55" t="s">
        <v>56</v>
      </c>
      <c r="AS69" s="55">
        <f>AS70</f>
        <v>0</v>
      </c>
      <c r="AT69" s="55">
        <f>AT70</f>
        <v>0</v>
      </c>
      <c r="AU69" s="55" t="s">
        <v>56</v>
      </c>
      <c r="AV69" s="55">
        <f>AV70</f>
        <v>0</v>
      </c>
      <c r="AW69" s="55">
        <f>AW70</f>
        <v>0</v>
      </c>
      <c r="AX69" s="55">
        <f>AX70</f>
        <v>0</v>
      </c>
      <c r="AY69" s="55" t="s">
        <v>56</v>
      </c>
      <c r="AZ69" s="55">
        <f>AZ70</f>
        <v>0</v>
      </c>
      <c r="BA69" s="55">
        <f t="shared" ref="BA69" si="182">BA70</f>
        <v>0</v>
      </c>
      <c r="BB69" s="55" t="s">
        <v>56</v>
      </c>
      <c r="BC69" s="55">
        <f>BC70</f>
        <v>0</v>
      </c>
      <c r="BD69" s="55">
        <f>BD70</f>
        <v>0</v>
      </c>
      <c r="BE69" s="55">
        <f>BE70</f>
        <v>0</v>
      </c>
      <c r="BF69" s="55" t="s">
        <v>56</v>
      </c>
      <c r="BG69" s="68">
        <f>BG70</f>
        <v>0</v>
      </c>
      <c r="BH69" s="55">
        <f>BH70</f>
        <v>0</v>
      </c>
      <c r="BI69" s="55" t="s">
        <v>56</v>
      </c>
      <c r="BJ69" s="55">
        <f>BJ70</f>
        <v>0</v>
      </c>
      <c r="BK69" s="55">
        <f>BK70</f>
        <v>0</v>
      </c>
      <c r="BL69" s="55">
        <f>BL70</f>
        <v>0</v>
      </c>
      <c r="BM69" s="55" t="s">
        <v>56</v>
      </c>
      <c r="BN69" s="55">
        <f>BN70</f>
        <v>0</v>
      </c>
      <c r="BO69" s="55">
        <f t="shared" ref="BO69" si="183">BO70</f>
        <v>0</v>
      </c>
      <c r="BP69" s="55" t="s">
        <v>56</v>
      </c>
      <c r="BQ69" s="55">
        <f>BQ70</f>
        <v>0</v>
      </c>
      <c r="BR69" s="55">
        <f>BR70</f>
        <v>0</v>
      </c>
      <c r="BS69" s="55">
        <f>BS70</f>
        <v>0</v>
      </c>
      <c r="BT69" s="55" t="s">
        <v>56</v>
      </c>
      <c r="BU69" s="68">
        <f>BU70</f>
        <v>0</v>
      </c>
      <c r="BV69" s="55">
        <f>BV70</f>
        <v>0</v>
      </c>
      <c r="BW69" s="55" t="s">
        <v>56</v>
      </c>
      <c r="BX69" s="55">
        <f>BX70</f>
        <v>0</v>
      </c>
      <c r="BY69" s="55">
        <f>BY70</f>
        <v>0</v>
      </c>
      <c r="BZ69" s="55">
        <f>BZ70</f>
        <v>0</v>
      </c>
      <c r="CA69" s="55" t="s">
        <v>56</v>
      </c>
      <c r="CB69" s="55">
        <f>CB70</f>
        <v>0</v>
      </c>
      <c r="CC69" s="55">
        <f t="shared" ref="CC69" si="184">CC70</f>
        <v>0</v>
      </c>
      <c r="CD69" s="55" t="s">
        <v>56</v>
      </c>
      <c r="CE69" s="55">
        <f>CE70</f>
        <v>0</v>
      </c>
      <c r="CF69" s="55">
        <f>CF70</f>
        <v>0</v>
      </c>
      <c r="CG69" s="55">
        <f>CG70</f>
        <v>0</v>
      </c>
      <c r="CH69" s="55" t="s">
        <v>56</v>
      </c>
      <c r="CI69" s="68">
        <f>CI70</f>
        <v>0</v>
      </c>
      <c r="CJ69" s="55">
        <f>CJ70</f>
        <v>0</v>
      </c>
      <c r="CK69" s="55" t="s">
        <v>56</v>
      </c>
      <c r="CL69" s="55">
        <f>CL70</f>
        <v>0</v>
      </c>
      <c r="CM69" s="55">
        <f>CM70</f>
        <v>0</v>
      </c>
      <c r="CN69" s="55">
        <f>CN70</f>
        <v>0.5</v>
      </c>
      <c r="CO69" s="55" t="s">
        <v>56</v>
      </c>
      <c r="CP69" s="55">
        <f>CP70</f>
        <v>0</v>
      </c>
      <c r="CQ69" s="55">
        <f>CQ70</f>
        <v>0</v>
      </c>
      <c r="CR69" s="55" t="s">
        <v>56</v>
      </c>
      <c r="CS69" s="55">
        <f>CS70</f>
        <v>0</v>
      </c>
      <c r="CT69" s="55">
        <f>CT70</f>
        <v>0</v>
      </c>
      <c r="CU69" s="55">
        <f>CU70</f>
        <v>0.5</v>
      </c>
      <c r="CV69" s="55" t="s">
        <v>56</v>
      </c>
      <c r="CW69" s="68">
        <f>CW70</f>
        <v>0</v>
      </c>
      <c r="CX69" s="30" t="s">
        <v>199</v>
      </c>
    </row>
    <row r="70" spans="1:102" ht="47.25" x14ac:dyDescent="0.2">
      <c r="A70" s="38" t="s">
        <v>192</v>
      </c>
      <c r="B70" s="39" t="s">
        <v>240</v>
      </c>
      <c r="C70" s="40" t="s">
        <v>261</v>
      </c>
      <c r="D70" s="5">
        <v>0</v>
      </c>
      <c r="E70" s="5" t="s">
        <v>56</v>
      </c>
      <c r="F70" s="5">
        <v>0</v>
      </c>
      <c r="G70" s="5">
        <v>0</v>
      </c>
      <c r="H70" s="54">
        <v>0.5</v>
      </c>
      <c r="I70" s="5" t="s">
        <v>56</v>
      </c>
      <c r="J70" s="5">
        <v>0</v>
      </c>
      <c r="K70" s="1">
        <f>CQ70</f>
        <v>0</v>
      </c>
      <c r="L70" s="1" t="s">
        <v>56</v>
      </c>
      <c r="M70" s="1">
        <f>CS70</f>
        <v>0</v>
      </c>
      <c r="N70" s="1">
        <f>CT70</f>
        <v>0</v>
      </c>
      <c r="O70" s="1">
        <f>CU70</f>
        <v>0.5</v>
      </c>
      <c r="P70" s="1" t="s">
        <v>56</v>
      </c>
      <c r="Q70" s="1">
        <f>CW70</f>
        <v>0</v>
      </c>
      <c r="R70" s="5">
        <v>0</v>
      </c>
      <c r="S70" s="5" t="s">
        <v>56</v>
      </c>
      <c r="T70" s="5">
        <v>0</v>
      </c>
      <c r="U70" s="5">
        <v>0</v>
      </c>
      <c r="V70" s="54">
        <v>0.5</v>
      </c>
      <c r="W70" s="5" t="s">
        <v>56</v>
      </c>
      <c r="X70" s="5">
        <v>0</v>
      </c>
      <c r="Y70" s="1">
        <v>0</v>
      </c>
      <c r="Z70" s="1" t="s">
        <v>56</v>
      </c>
      <c r="AA70" s="1">
        <v>0</v>
      </c>
      <c r="AB70" s="1">
        <v>0</v>
      </c>
      <c r="AC70" s="1">
        <v>0.5</v>
      </c>
      <c r="AD70" s="1" t="s">
        <v>56</v>
      </c>
      <c r="AE70" s="1">
        <v>0</v>
      </c>
      <c r="AF70" s="5">
        <v>0</v>
      </c>
      <c r="AG70" s="5" t="s">
        <v>56</v>
      </c>
      <c r="AH70" s="5">
        <v>0</v>
      </c>
      <c r="AI70" s="5">
        <v>0</v>
      </c>
      <c r="AJ70" s="5">
        <v>0</v>
      </c>
      <c r="AK70" s="5" t="s">
        <v>56</v>
      </c>
      <c r="AL70" s="5">
        <v>0</v>
      </c>
      <c r="AM70" s="1">
        <f>DE70</f>
        <v>0</v>
      </c>
      <c r="AN70" s="1" t="s">
        <v>56</v>
      </c>
      <c r="AO70" s="1">
        <f>DG70</f>
        <v>0</v>
      </c>
      <c r="AP70" s="1">
        <f>DH70</f>
        <v>0</v>
      </c>
      <c r="AQ70" s="1">
        <f>DI70</f>
        <v>0</v>
      </c>
      <c r="AR70" s="1" t="s">
        <v>56</v>
      </c>
      <c r="AS70" s="1">
        <f>DK70</f>
        <v>0</v>
      </c>
      <c r="AT70" s="5">
        <v>0</v>
      </c>
      <c r="AU70" s="5" t="s">
        <v>56</v>
      </c>
      <c r="AV70" s="5">
        <v>0</v>
      </c>
      <c r="AW70" s="5">
        <v>0</v>
      </c>
      <c r="AX70" s="5">
        <v>0</v>
      </c>
      <c r="AY70" s="5" t="s">
        <v>56</v>
      </c>
      <c r="AZ70" s="5">
        <v>0</v>
      </c>
      <c r="BA70" s="1">
        <f>DS70</f>
        <v>0</v>
      </c>
      <c r="BB70" s="1" t="s">
        <v>56</v>
      </c>
      <c r="BC70" s="1">
        <f>DU70</f>
        <v>0</v>
      </c>
      <c r="BD70" s="1">
        <f>DV70</f>
        <v>0</v>
      </c>
      <c r="BE70" s="1">
        <f>DW70</f>
        <v>0</v>
      </c>
      <c r="BF70" s="1" t="s">
        <v>56</v>
      </c>
      <c r="BG70" s="67">
        <f>DY70</f>
        <v>0</v>
      </c>
      <c r="BH70" s="5">
        <v>0</v>
      </c>
      <c r="BI70" s="5" t="s">
        <v>56</v>
      </c>
      <c r="BJ70" s="5">
        <v>0</v>
      </c>
      <c r="BK70" s="5">
        <v>0</v>
      </c>
      <c r="BL70" s="5">
        <v>0</v>
      </c>
      <c r="BM70" s="5" t="s">
        <v>56</v>
      </c>
      <c r="BN70" s="5">
        <v>0</v>
      </c>
      <c r="BO70" s="1">
        <f>EG70</f>
        <v>0</v>
      </c>
      <c r="BP70" s="1" t="s">
        <v>56</v>
      </c>
      <c r="BQ70" s="1">
        <f>EI70</f>
        <v>0</v>
      </c>
      <c r="BR70" s="1">
        <f>EJ70</f>
        <v>0</v>
      </c>
      <c r="BS70" s="1">
        <f>EK70</f>
        <v>0</v>
      </c>
      <c r="BT70" s="1" t="s">
        <v>56</v>
      </c>
      <c r="BU70" s="67">
        <f>EM70</f>
        <v>0</v>
      </c>
      <c r="BV70" s="5">
        <v>0</v>
      </c>
      <c r="BW70" s="5" t="s">
        <v>56</v>
      </c>
      <c r="BX70" s="5">
        <v>0</v>
      </c>
      <c r="BY70" s="5">
        <v>0</v>
      </c>
      <c r="BZ70" s="5">
        <v>0</v>
      </c>
      <c r="CA70" s="5" t="s">
        <v>56</v>
      </c>
      <c r="CB70" s="5">
        <v>0</v>
      </c>
      <c r="CC70" s="1">
        <f>EU70</f>
        <v>0</v>
      </c>
      <c r="CD70" s="1" t="s">
        <v>56</v>
      </c>
      <c r="CE70" s="1">
        <f>EW70</f>
        <v>0</v>
      </c>
      <c r="CF70" s="1">
        <f>EX70</f>
        <v>0</v>
      </c>
      <c r="CG70" s="1">
        <f>EY70</f>
        <v>0</v>
      </c>
      <c r="CH70" s="1" t="s">
        <v>56</v>
      </c>
      <c r="CI70" s="67">
        <f>FA70</f>
        <v>0</v>
      </c>
      <c r="CJ70" s="5">
        <f>AF70+AT70+BH70+BV70+R70</f>
        <v>0</v>
      </c>
      <c r="CK70" s="5" t="s">
        <v>56</v>
      </c>
      <c r="CL70" s="5">
        <f t="shared" ref="CL70" si="185">AH70+AV70+BJ70+BX70+T70</f>
        <v>0</v>
      </c>
      <c r="CM70" s="5">
        <f t="shared" ref="CM70" si="186">AI70+AW70+BK70+BY70+U70</f>
        <v>0</v>
      </c>
      <c r="CN70" s="5">
        <f>AJ70+AX70+BL70+BZ70+V70</f>
        <v>0.5</v>
      </c>
      <c r="CO70" s="5" t="s">
        <v>56</v>
      </c>
      <c r="CP70" s="5">
        <f>AL70+AZ70+BN70+CB70+X70</f>
        <v>0</v>
      </c>
      <c r="CQ70" s="59">
        <f>AM70+BA70+BO70+CC70+Y70</f>
        <v>0</v>
      </c>
      <c r="CR70" s="59" t="s">
        <v>56</v>
      </c>
      <c r="CS70" s="59">
        <f t="shared" ref="CS70" si="187">AO70+BC70+BQ70+CE70+AA70</f>
        <v>0</v>
      </c>
      <c r="CT70" s="59">
        <f t="shared" ref="CT70" si="188">AP70+BD70+BR70+CF70+AB70</f>
        <v>0</v>
      </c>
      <c r="CU70" s="59">
        <f t="shared" ref="CU70" si="189">AQ70+BE70+BS70+CG70+AC70</f>
        <v>0.5</v>
      </c>
      <c r="CV70" s="59" t="s">
        <v>56</v>
      </c>
      <c r="CW70" s="80">
        <f>AS70+BG70+BU70+CI70+AE70</f>
        <v>0</v>
      </c>
      <c r="CX70" s="3" t="s">
        <v>199</v>
      </c>
    </row>
    <row r="71" spans="1:102" ht="31.5" x14ac:dyDescent="0.2">
      <c r="A71" s="35" t="s">
        <v>18</v>
      </c>
      <c r="B71" s="36" t="s">
        <v>61</v>
      </c>
      <c r="C71" s="37" t="s">
        <v>25</v>
      </c>
      <c r="D71" s="55">
        <f>D72</f>
        <v>0</v>
      </c>
      <c r="E71" s="55" t="s">
        <v>56</v>
      </c>
      <c r="F71" s="55">
        <f>F72</f>
        <v>0</v>
      </c>
      <c r="G71" s="55">
        <f>G72</f>
        <v>0</v>
      </c>
      <c r="H71" s="55">
        <f>H72</f>
        <v>0</v>
      </c>
      <c r="I71" s="55" t="s">
        <v>56</v>
      </c>
      <c r="J71" s="55">
        <f>J72</f>
        <v>0</v>
      </c>
      <c r="K71" s="55">
        <f t="shared" ref="K71" si="190">K72</f>
        <v>0</v>
      </c>
      <c r="L71" s="55" t="s">
        <v>56</v>
      </c>
      <c r="M71" s="55">
        <f>M72</f>
        <v>0</v>
      </c>
      <c r="N71" s="55">
        <f>N72</f>
        <v>0</v>
      </c>
      <c r="O71" s="55">
        <f>O72</f>
        <v>0</v>
      </c>
      <c r="P71" s="55" t="s">
        <v>56</v>
      </c>
      <c r="Q71" s="68">
        <f>Q72</f>
        <v>2020</v>
      </c>
      <c r="R71" s="55">
        <f>R72</f>
        <v>0</v>
      </c>
      <c r="S71" s="55" t="s">
        <v>56</v>
      </c>
      <c r="T71" s="55">
        <f>T72</f>
        <v>0</v>
      </c>
      <c r="U71" s="55">
        <f>U72</f>
        <v>0</v>
      </c>
      <c r="V71" s="55">
        <f>V72</f>
        <v>0</v>
      </c>
      <c r="W71" s="55" t="s">
        <v>56</v>
      </c>
      <c r="X71" s="55">
        <f>X72</f>
        <v>0</v>
      </c>
      <c r="Y71" s="55">
        <f t="shared" ref="Y71" si="191">Y72</f>
        <v>0</v>
      </c>
      <c r="Z71" s="55" t="s">
        <v>56</v>
      </c>
      <c r="AA71" s="55">
        <f>AA72</f>
        <v>0</v>
      </c>
      <c r="AB71" s="55">
        <f>AB72</f>
        <v>0</v>
      </c>
      <c r="AC71" s="55">
        <f>AC72</f>
        <v>0</v>
      </c>
      <c r="AD71" s="55" t="s">
        <v>56</v>
      </c>
      <c r="AE71" s="55">
        <f>AE72</f>
        <v>0</v>
      </c>
      <c r="AF71" s="55">
        <f>AF72</f>
        <v>0</v>
      </c>
      <c r="AG71" s="55" t="s">
        <v>56</v>
      </c>
      <c r="AH71" s="55">
        <f>AH72</f>
        <v>0</v>
      </c>
      <c r="AI71" s="55">
        <f>AI72</f>
        <v>0</v>
      </c>
      <c r="AJ71" s="55">
        <f>AJ72</f>
        <v>0</v>
      </c>
      <c r="AK71" s="55" t="s">
        <v>56</v>
      </c>
      <c r="AL71" s="55">
        <f>AL72</f>
        <v>0</v>
      </c>
      <c r="AM71" s="55">
        <f t="shared" ref="AM71" si="192">AM72</f>
        <v>0</v>
      </c>
      <c r="AN71" s="55" t="s">
        <v>56</v>
      </c>
      <c r="AO71" s="55">
        <f>AO72</f>
        <v>0</v>
      </c>
      <c r="AP71" s="55">
        <f>AP72</f>
        <v>0</v>
      </c>
      <c r="AQ71" s="55">
        <f>AQ72</f>
        <v>0</v>
      </c>
      <c r="AR71" s="55" t="s">
        <v>56</v>
      </c>
      <c r="AS71" s="55">
        <f>AS72</f>
        <v>0</v>
      </c>
      <c r="AT71" s="55">
        <f>AT72</f>
        <v>0</v>
      </c>
      <c r="AU71" s="55" t="s">
        <v>56</v>
      </c>
      <c r="AV71" s="55">
        <f>AV72</f>
        <v>0</v>
      </c>
      <c r="AW71" s="55">
        <f>AW72</f>
        <v>0</v>
      </c>
      <c r="AX71" s="55">
        <f>AX72</f>
        <v>0</v>
      </c>
      <c r="AY71" s="55" t="s">
        <v>56</v>
      </c>
      <c r="AZ71" s="68">
        <f>AZ72</f>
        <v>420</v>
      </c>
      <c r="BA71" s="55">
        <f t="shared" ref="BA71" si="193">BA72</f>
        <v>0</v>
      </c>
      <c r="BB71" s="55" t="s">
        <v>56</v>
      </c>
      <c r="BC71" s="55">
        <f>BC72</f>
        <v>0</v>
      </c>
      <c r="BD71" s="55">
        <f>BD72</f>
        <v>0</v>
      </c>
      <c r="BE71" s="55">
        <f>BE72</f>
        <v>0</v>
      </c>
      <c r="BF71" s="55" t="s">
        <v>56</v>
      </c>
      <c r="BG71" s="68">
        <f>BG72</f>
        <v>450</v>
      </c>
      <c r="BH71" s="55">
        <f>BH72</f>
        <v>0</v>
      </c>
      <c r="BI71" s="55" t="s">
        <v>56</v>
      </c>
      <c r="BJ71" s="55">
        <f>BJ72</f>
        <v>0</v>
      </c>
      <c r="BK71" s="55">
        <f>BK72</f>
        <v>0</v>
      </c>
      <c r="BL71" s="55">
        <f>BL72</f>
        <v>0</v>
      </c>
      <c r="BM71" s="55" t="s">
        <v>56</v>
      </c>
      <c r="BN71" s="68">
        <f>BN72</f>
        <v>1297</v>
      </c>
      <c r="BO71" s="55">
        <f t="shared" ref="BO71" si="194">BO72</f>
        <v>0</v>
      </c>
      <c r="BP71" s="55" t="s">
        <v>56</v>
      </c>
      <c r="BQ71" s="55">
        <f>BQ72</f>
        <v>0</v>
      </c>
      <c r="BR71" s="55">
        <f>BR72</f>
        <v>0</v>
      </c>
      <c r="BS71" s="55">
        <f>BS72</f>
        <v>0</v>
      </c>
      <c r="BT71" s="55" t="s">
        <v>56</v>
      </c>
      <c r="BU71" s="68">
        <f>BU72</f>
        <v>1450</v>
      </c>
      <c r="BV71" s="55">
        <f>BV72</f>
        <v>0</v>
      </c>
      <c r="BW71" s="55" t="s">
        <v>56</v>
      </c>
      <c r="BX71" s="55">
        <f>BX72</f>
        <v>0</v>
      </c>
      <c r="BY71" s="55">
        <f>BY72</f>
        <v>0</v>
      </c>
      <c r="BZ71" s="55">
        <f>BZ72</f>
        <v>0</v>
      </c>
      <c r="CA71" s="55" t="s">
        <v>56</v>
      </c>
      <c r="CB71" s="68">
        <f>CB72</f>
        <v>978</v>
      </c>
      <c r="CC71" s="55">
        <f t="shared" ref="CC71" si="195">CC72</f>
        <v>0</v>
      </c>
      <c r="CD71" s="55" t="s">
        <v>56</v>
      </c>
      <c r="CE71" s="55">
        <f>CE72</f>
        <v>0</v>
      </c>
      <c r="CF71" s="55">
        <f>CF72</f>
        <v>0</v>
      </c>
      <c r="CG71" s="55">
        <f>CG72</f>
        <v>0</v>
      </c>
      <c r="CH71" s="55" t="s">
        <v>56</v>
      </c>
      <c r="CI71" s="68">
        <f>CI72</f>
        <v>1288</v>
      </c>
      <c r="CJ71" s="55">
        <f>CJ72</f>
        <v>0</v>
      </c>
      <c r="CK71" s="55" t="s">
        <v>56</v>
      </c>
      <c r="CL71" s="55">
        <f>CL72</f>
        <v>0</v>
      </c>
      <c r="CM71" s="55">
        <f>CM72</f>
        <v>0</v>
      </c>
      <c r="CN71" s="55">
        <f>CN72</f>
        <v>0</v>
      </c>
      <c r="CO71" s="55" t="s">
        <v>56</v>
      </c>
      <c r="CP71" s="68">
        <f>CP72</f>
        <v>2020</v>
      </c>
      <c r="CQ71" s="55">
        <f>CQ72</f>
        <v>0</v>
      </c>
      <c r="CR71" s="55" t="s">
        <v>56</v>
      </c>
      <c r="CS71" s="55">
        <f>CS72</f>
        <v>0</v>
      </c>
      <c r="CT71" s="55">
        <f>CT72</f>
        <v>0</v>
      </c>
      <c r="CU71" s="55">
        <f>CU72</f>
        <v>0</v>
      </c>
      <c r="CV71" s="55" t="s">
        <v>56</v>
      </c>
      <c r="CW71" s="68">
        <f>CW72</f>
        <v>3188</v>
      </c>
      <c r="CX71" s="30" t="s">
        <v>199</v>
      </c>
    </row>
    <row r="72" spans="1:102" ht="31.5" x14ac:dyDescent="0.2">
      <c r="A72" s="35" t="s">
        <v>19</v>
      </c>
      <c r="B72" s="36" t="s">
        <v>62</v>
      </c>
      <c r="C72" s="37" t="s">
        <v>25</v>
      </c>
      <c r="D72" s="55">
        <f>D73+D75</f>
        <v>0</v>
      </c>
      <c r="E72" s="55" t="s">
        <v>56</v>
      </c>
      <c r="F72" s="55">
        <f>F73+F75</f>
        <v>0</v>
      </c>
      <c r="G72" s="55">
        <f>G73+G75</f>
        <v>0</v>
      </c>
      <c r="H72" s="55">
        <f>H73+H75</f>
        <v>0</v>
      </c>
      <c r="I72" s="55" t="s">
        <v>56</v>
      </c>
      <c r="J72" s="55">
        <f>J73+J75</f>
        <v>0</v>
      </c>
      <c r="K72" s="55">
        <f t="shared" ref="K72" si="196">K73+K75</f>
        <v>0</v>
      </c>
      <c r="L72" s="55" t="s">
        <v>56</v>
      </c>
      <c r="M72" s="55">
        <f>M73+M75</f>
        <v>0</v>
      </c>
      <c r="N72" s="55">
        <f>N73+N75</f>
        <v>0</v>
      </c>
      <c r="O72" s="55">
        <f>O73+O75</f>
        <v>0</v>
      </c>
      <c r="P72" s="55" t="s">
        <v>56</v>
      </c>
      <c r="Q72" s="68">
        <f>Q73+Q75</f>
        <v>2020</v>
      </c>
      <c r="R72" s="55">
        <f>R73+R75</f>
        <v>0</v>
      </c>
      <c r="S72" s="55" t="s">
        <v>56</v>
      </c>
      <c r="T72" s="55">
        <f>T73+T75</f>
        <v>0</v>
      </c>
      <c r="U72" s="55">
        <f>U73+U75</f>
        <v>0</v>
      </c>
      <c r="V72" s="55">
        <f>V73+V75</f>
        <v>0</v>
      </c>
      <c r="W72" s="55" t="s">
        <v>56</v>
      </c>
      <c r="X72" s="55">
        <f>X73+X75</f>
        <v>0</v>
      </c>
      <c r="Y72" s="55">
        <f t="shared" ref="Y72" si="197">Y73+Y75</f>
        <v>0</v>
      </c>
      <c r="Z72" s="55" t="s">
        <v>56</v>
      </c>
      <c r="AA72" s="55">
        <f>AA73+AA75</f>
        <v>0</v>
      </c>
      <c r="AB72" s="55">
        <f>AB73+AB75</f>
        <v>0</v>
      </c>
      <c r="AC72" s="55">
        <f>AC73+AC75</f>
        <v>0</v>
      </c>
      <c r="AD72" s="55" t="s">
        <v>56</v>
      </c>
      <c r="AE72" s="55">
        <f>AE73+AE75</f>
        <v>0</v>
      </c>
      <c r="AF72" s="55">
        <f>AF73+AF75</f>
        <v>0</v>
      </c>
      <c r="AG72" s="55" t="s">
        <v>56</v>
      </c>
      <c r="AH72" s="55">
        <f>AH73+AH75</f>
        <v>0</v>
      </c>
      <c r="AI72" s="55">
        <f>AI73+AI75</f>
        <v>0</v>
      </c>
      <c r="AJ72" s="55">
        <f>AJ73+AJ75</f>
        <v>0</v>
      </c>
      <c r="AK72" s="55" t="s">
        <v>56</v>
      </c>
      <c r="AL72" s="55">
        <f>AL73+AL75</f>
        <v>0</v>
      </c>
      <c r="AM72" s="55">
        <f t="shared" ref="AM72" si="198">AM73+AM75</f>
        <v>0</v>
      </c>
      <c r="AN72" s="55" t="s">
        <v>56</v>
      </c>
      <c r="AO72" s="55">
        <f>AO73+AO75</f>
        <v>0</v>
      </c>
      <c r="AP72" s="55">
        <f>AP73+AP75</f>
        <v>0</v>
      </c>
      <c r="AQ72" s="55">
        <f>AQ73+AQ75</f>
        <v>0</v>
      </c>
      <c r="AR72" s="55" t="s">
        <v>56</v>
      </c>
      <c r="AS72" s="55">
        <f>AS73+AS75</f>
        <v>0</v>
      </c>
      <c r="AT72" s="55">
        <f>AT73+AT75</f>
        <v>0</v>
      </c>
      <c r="AU72" s="55" t="s">
        <v>56</v>
      </c>
      <c r="AV72" s="55">
        <f>AV73+AV75</f>
        <v>0</v>
      </c>
      <c r="AW72" s="55">
        <f>AW73+AW75</f>
        <v>0</v>
      </c>
      <c r="AX72" s="55">
        <f>AX73+AX75</f>
        <v>0</v>
      </c>
      <c r="AY72" s="55" t="s">
        <v>56</v>
      </c>
      <c r="AZ72" s="68">
        <f>AZ73+AZ75+AZ74</f>
        <v>420</v>
      </c>
      <c r="BA72" s="55">
        <f t="shared" ref="BA72" si="199">BA73+BA75</f>
        <v>0</v>
      </c>
      <c r="BB72" s="55" t="s">
        <v>56</v>
      </c>
      <c r="BC72" s="55">
        <f>BC73+BC75</f>
        <v>0</v>
      </c>
      <c r="BD72" s="55">
        <f>BD73+BD75</f>
        <v>0</v>
      </c>
      <c r="BE72" s="55">
        <f>BE73+BE75</f>
        <v>0</v>
      </c>
      <c r="BF72" s="55" t="s">
        <v>56</v>
      </c>
      <c r="BG72" s="68">
        <f>BG73+BG75+BG74</f>
        <v>450</v>
      </c>
      <c r="BH72" s="55">
        <f>BH73+BH75</f>
        <v>0</v>
      </c>
      <c r="BI72" s="55" t="s">
        <v>56</v>
      </c>
      <c r="BJ72" s="55">
        <f>BJ73+BJ75</f>
        <v>0</v>
      </c>
      <c r="BK72" s="55">
        <f>BK73+BK75</f>
        <v>0</v>
      </c>
      <c r="BL72" s="55">
        <f>BL73+BL75</f>
        <v>0</v>
      </c>
      <c r="BM72" s="55" t="s">
        <v>56</v>
      </c>
      <c r="BN72" s="68">
        <f>BN73+BN75+BN74</f>
        <v>1297</v>
      </c>
      <c r="BO72" s="55">
        <f t="shared" ref="BO72" si="200">BO73+BO75</f>
        <v>0</v>
      </c>
      <c r="BP72" s="55" t="s">
        <v>56</v>
      </c>
      <c r="BQ72" s="55">
        <f>BQ73+BQ75</f>
        <v>0</v>
      </c>
      <c r="BR72" s="55">
        <f>BR73+BR75</f>
        <v>0</v>
      </c>
      <c r="BS72" s="55">
        <f>BS73+BS75</f>
        <v>0</v>
      </c>
      <c r="BT72" s="55" t="s">
        <v>56</v>
      </c>
      <c r="BU72" s="68">
        <f>BU73+BU75+BU74</f>
        <v>1450</v>
      </c>
      <c r="BV72" s="55">
        <f>BV73+BV75</f>
        <v>0</v>
      </c>
      <c r="BW72" s="55" t="s">
        <v>56</v>
      </c>
      <c r="BX72" s="55">
        <f>BX73+BX75</f>
        <v>0</v>
      </c>
      <c r="BY72" s="55">
        <f>BY73+BY75</f>
        <v>0</v>
      </c>
      <c r="BZ72" s="55">
        <f>BZ73+BZ75</f>
        <v>0</v>
      </c>
      <c r="CA72" s="55" t="s">
        <v>56</v>
      </c>
      <c r="CB72" s="68">
        <f>CB73+CB75</f>
        <v>978</v>
      </c>
      <c r="CC72" s="55">
        <f t="shared" ref="CC72" si="201">CC73+CC75</f>
        <v>0</v>
      </c>
      <c r="CD72" s="55" t="s">
        <v>56</v>
      </c>
      <c r="CE72" s="55">
        <f>CE73+CE75</f>
        <v>0</v>
      </c>
      <c r="CF72" s="55">
        <f>CF73+CF75</f>
        <v>0</v>
      </c>
      <c r="CG72" s="55">
        <f>CG73+CG75</f>
        <v>0</v>
      </c>
      <c r="CH72" s="55" t="s">
        <v>56</v>
      </c>
      <c r="CI72" s="68">
        <f>CI73+CI75+CI74</f>
        <v>1288</v>
      </c>
      <c r="CJ72" s="55">
        <f>CJ73+CJ75</f>
        <v>0</v>
      </c>
      <c r="CK72" s="55" t="s">
        <v>56</v>
      </c>
      <c r="CL72" s="55">
        <f>CL73+CL75</f>
        <v>0</v>
      </c>
      <c r="CM72" s="55">
        <f>CM73+CM75</f>
        <v>0</v>
      </c>
      <c r="CN72" s="55">
        <f>CN73+CN75</f>
        <v>0</v>
      </c>
      <c r="CO72" s="55" t="s">
        <v>56</v>
      </c>
      <c r="CP72" s="68">
        <f>CP73+CP75</f>
        <v>2020</v>
      </c>
      <c r="CQ72" s="55">
        <f>CQ73+CQ75</f>
        <v>0</v>
      </c>
      <c r="CR72" s="55" t="s">
        <v>56</v>
      </c>
      <c r="CS72" s="55">
        <f>CS73+CS75</f>
        <v>0</v>
      </c>
      <c r="CT72" s="55">
        <f>CT73+CT75</f>
        <v>0</v>
      </c>
      <c r="CU72" s="55">
        <f>CU73+CU75</f>
        <v>0</v>
      </c>
      <c r="CV72" s="55" t="s">
        <v>56</v>
      </c>
      <c r="CW72" s="68">
        <f>CW73+CW75+CW74</f>
        <v>3188</v>
      </c>
      <c r="CX72" s="30" t="s">
        <v>199</v>
      </c>
    </row>
    <row r="73" spans="1:102" ht="78.75" x14ac:dyDescent="0.2">
      <c r="A73" s="31" t="s">
        <v>193</v>
      </c>
      <c r="B73" s="8" t="s">
        <v>300</v>
      </c>
      <c r="C73" s="9" t="s">
        <v>301</v>
      </c>
      <c r="D73" s="5">
        <v>0</v>
      </c>
      <c r="E73" s="5" t="s">
        <v>56</v>
      </c>
      <c r="F73" s="5">
        <v>0</v>
      </c>
      <c r="G73" s="5">
        <v>0</v>
      </c>
      <c r="H73" s="5">
        <v>0</v>
      </c>
      <c r="I73" s="5" t="s">
        <v>56</v>
      </c>
      <c r="J73" s="5">
        <v>0</v>
      </c>
      <c r="K73" s="1">
        <f>CQ73</f>
        <v>0</v>
      </c>
      <c r="L73" s="1" t="s">
        <v>56</v>
      </c>
      <c r="M73" s="1">
        <f t="shared" ref="M73:O75" si="202">CS73</f>
        <v>0</v>
      </c>
      <c r="N73" s="1">
        <f t="shared" si="202"/>
        <v>0</v>
      </c>
      <c r="O73" s="1">
        <f t="shared" si="202"/>
        <v>0</v>
      </c>
      <c r="P73" s="1" t="s">
        <v>56</v>
      </c>
      <c r="Q73" s="67">
        <v>1950</v>
      </c>
      <c r="R73" s="5">
        <v>0</v>
      </c>
      <c r="S73" s="5" t="s">
        <v>56</v>
      </c>
      <c r="T73" s="5">
        <v>0</v>
      </c>
      <c r="U73" s="5">
        <v>0</v>
      </c>
      <c r="V73" s="5">
        <v>0</v>
      </c>
      <c r="W73" s="5" t="s">
        <v>56</v>
      </c>
      <c r="X73" s="5">
        <v>0</v>
      </c>
      <c r="Y73" s="1">
        <v>0</v>
      </c>
      <c r="Z73" s="1" t="s">
        <v>56</v>
      </c>
      <c r="AA73" s="1">
        <v>0</v>
      </c>
      <c r="AB73" s="1">
        <v>0</v>
      </c>
      <c r="AC73" s="1">
        <v>0</v>
      </c>
      <c r="AD73" s="1" t="s">
        <v>56</v>
      </c>
      <c r="AE73" s="1">
        <v>0</v>
      </c>
      <c r="AF73" s="5">
        <v>0</v>
      </c>
      <c r="AG73" s="5" t="s">
        <v>56</v>
      </c>
      <c r="AH73" s="5">
        <v>0</v>
      </c>
      <c r="AI73" s="5">
        <v>0</v>
      </c>
      <c r="AJ73" s="5">
        <v>0</v>
      </c>
      <c r="AK73" s="5" t="s">
        <v>56</v>
      </c>
      <c r="AL73" s="5">
        <v>0</v>
      </c>
      <c r="AM73" s="1">
        <f>DE73</f>
        <v>0</v>
      </c>
      <c r="AN73" s="1" t="s">
        <v>56</v>
      </c>
      <c r="AO73" s="1">
        <f t="shared" ref="AO73:AO75" si="203">DG73</f>
        <v>0</v>
      </c>
      <c r="AP73" s="1">
        <f t="shared" ref="AP73:AP75" si="204">DH73</f>
        <v>0</v>
      </c>
      <c r="AQ73" s="1">
        <f t="shared" ref="AQ73:AQ75" si="205">DI73</f>
        <v>0</v>
      </c>
      <c r="AR73" s="1" t="s">
        <v>56</v>
      </c>
      <c r="AS73" s="1">
        <v>0</v>
      </c>
      <c r="AT73" s="5">
        <v>0</v>
      </c>
      <c r="AU73" s="5" t="s">
        <v>56</v>
      </c>
      <c r="AV73" s="5">
        <v>0</v>
      </c>
      <c r="AW73" s="5">
        <v>0</v>
      </c>
      <c r="AX73" s="5">
        <v>0</v>
      </c>
      <c r="AY73" s="5" t="s">
        <v>56</v>
      </c>
      <c r="AZ73" s="78">
        <v>50</v>
      </c>
      <c r="BA73" s="1">
        <f>DS73</f>
        <v>0</v>
      </c>
      <c r="BB73" s="1" t="s">
        <v>56</v>
      </c>
      <c r="BC73" s="1">
        <f t="shared" ref="BC73:BC75" si="206">DU73</f>
        <v>0</v>
      </c>
      <c r="BD73" s="1">
        <f t="shared" ref="BD73:BD75" si="207">DV73</f>
        <v>0</v>
      </c>
      <c r="BE73" s="1">
        <f t="shared" ref="BE73:BE75" si="208">DW73</f>
        <v>0</v>
      </c>
      <c r="BF73" s="1" t="s">
        <v>56</v>
      </c>
      <c r="BG73" s="67">
        <v>50</v>
      </c>
      <c r="BH73" s="5">
        <v>0</v>
      </c>
      <c r="BI73" s="5" t="s">
        <v>56</v>
      </c>
      <c r="BJ73" s="5">
        <v>0</v>
      </c>
      <c r="BK73" s="5">
        <v>0</v>
      </c>
      <c r="BL73" s="5">
        <v>0</v>
      </c>
      <c r="BM73" s="5" t="s">
        <v>56</v>
      </c>
      <c r="BN73" s="111">
        <v>950</v>
      </c>
      <c r="BO73" s="1">
        <f>EG73</f>
        <v>0</v>
      </c>
      <c r="BP73" s="1" t="s">
        <v>56</v>
      </c>
      <c r="BQ73" s="1">
        <f t="shared" ref="BQ73:BQ75" si="209">EI73</f>
        <v>0</v>
      </c>
      <c r="BR73" s="1">
        <f t="shared" ref="BR73:BR75" si="210">EJ73</f>
        <v>0</v>
      </c>
      <c r="BS73" s="1">
        <f t="shared" ref="BS73:BS75" si="211">EK73</f>
        <v>0</v>
      </c>
      <c r="BT73" s="1" t="s">
        <v>56</v>
      </c>
      <c r="BU73" s="111">
        <v>1100</v>
      </c>
      <c r="BV73" s="5">
        <v>0</v>
      </c>
      <c r="BW73" s="5" t="s">
        <v>56</v>
      </c>
      <c r="BX73" s="5">
        <v>0</v>
      </c>
      <c r="BY73" s="5">
        <v>0</v>
      </c>
      <c r="BZ73" s="5">
        <v>0</v>
      </c>
      <c r="CA73" s="5" t="s">
        <v>56</v>
      </c>
      <c r="CB73" s="78">
        <v>950</v>
      </c>
      <c r="CC73" s="1">
        <f>EU73</f>
        <v>0</v>
      </c>
      <c r="CD73" s="1" t="s">
        <v>56</v>
      </c>
      <c r="CE73" s="1">
        <f t="shared" ref="CE73:CE75" si="212">EW73</f>
        <v>0</v>
      </c>
      <c r="CF73" s="1">
        <f t="shared" ref="CF73:CF75" si="213">EX73</f>
        <v>0</v>
      </c>
      <c r="CG73" s="1">
        <f t="shared" ref="CG73:CG75" si="214">EY73</f>
        <v>0</v>
      </c>
      <c r="CH73" s="1" t="s">
        <v>56</v>
      </c>
      <c r="CI73" s="67">
        <v>950</v>
      </c>
      <c r="CJ73" s="5">
        <f>AF73+AT73</f>
        <v>0</v>
      </c>
      <c r="CK73" s="5" t="s">
        <v>56</v>
      </c>
      <c r="CL73" s="5">
        <f t="shared" ref="CL73:CN73" si="215">AH73+AV73</f>
        <v>0</v>
      </c>
      <c r="CM73" s="5">
        <f t="shared" si="215"/>
        <v>0</v>
      </c>
      <c r="CN73" s="5">
        <f t="shared" si="215"/>
        <v>0</v>
      </c>
      <c r="CO73" s="5" t="s">
        <v>56</v>
      </c>
      <c r="CP73" s="80">
        <f>AL73+AZ73+BN73+CB73+X73</f>
        <v>1950</v>
      </c>
      <c r="CQ73" s="5">
        <f t="shared" ref="CQ73" si="216">AM73+BA73</f>
        <v>0</v>
      </c>
      <c r="CR73" s="59" t="s">
        <v>56</v>
      </c>
      <c r="CS73" s="5">
        <f t="shared" ref="CS73:CU73" si="217">AO73+BC73</f>
        <v>0</v>
      </c>
      <c r="CT73" s="5">
        <f t="shared" si="217"/>
        <v>0</v>
      </c>
      <c r="CU73" s="5">
        <f t="shared" si="217"/>
        <v>0</v>
      </c>
      <c r="CV73" s="59" t="s">
        <v>56</v>
      </c>
      <c r="CW73" s="80">
        <f>AS73+BG73+BU73+CI73+AE73</f>
        <v>2100</v>
      </c>
      <c r="CX73" s="3" t="s">
        <v>199</v>
      </c>
    </row>
    <row r="74" spans="1:102" ht="78.75" x14ac:dyDescent="0.2">
      <c r="A74" s="31" t="s">
        <v>194</v>
      </c>
      <c r="B74" s="8" t="s">
        <v>302</v>
      </c>
      <c r="C74" s="9" t="s">
        <v>303</v>
      </c>
      <c r="D74" s="5">
        <v>0</v>
      </c>
      <c r="E74" s="5" t="s">
        <v>56</v>
      </c>
      <c r="F74" s="5">
        <v>0</v>
      </c>
      <c r="G74" s="5">
        <v>0</v>
      </c>
      <c r="H74" s="5">
        <v>0</v>
      </c>
      <c r="I74" s="5" t="s">
        <v>56</v>
      </c>
      <c r="J74" s="5">
        <v>0</v>
      </c>
      <c r="K74" s="1">
        <f>CQ74</f>
        <v>0</v>
      </c>
      <c r="L74" s="1" t="s">
        <v>56</v>
      </c>
      <c r="M74" s="1">
        <f t="shared" ref="M74" si="218">CS74</f>
        <v>0</v>
      </c>
      <c r="N74" s="1">
        <f t="shared" ref="N74" si="219">CT74</f>
        <v>0</v>
      </c>
      <c r="O74" s="1">
        <f t="shared" ref="O74" si="220">CU74</f>
        <v>0</v>
      </c>
      <c r="P74" s="1" t="s">
        <v>56</v>
      </c>
      <c r="Q74" s="67">
        <v>985</v>
      </c>
      <c r="R74" s="5">
        <v>0</v>
      </c>
      <c r="S74" s="5" t="s">
        <v>56</v>
      </c>
      <c r="T74" s="5">
        <v>0</v>
      </c>
      <c r="U74" s="5">
        <v>0</v>
      </c>
      <c r="V74" s="5">
        <v>0</v>
      </c>
      <c r="W74" s="5" t="s">
        <v>56</v>
      </c>
      <c r="X74" s="5">
        <v>0</v>
      </c>
      <c r="Y74" s="1">
        <v>0</v>
      </c>
      <c r="Z74" s="1" t="s">
        <v>56</v>
      </c>
      <c r="AA74" s="1">
        <v>0</v>
      </c>
      <c r="AB74" s="1">
        <v>0</v>
      </c>
      <c r="AC74" s="1">
        <v>0</v>
      </c>
      <c r="AD74" s="1" t="s">
        <v>56</v>
      </c>
      <c r="AE74" s="1">
        <v>0</v>
      </c>
      <c r="AF74" s="5">
        <v>0</v>
      </c>
      <c r="AG74" s="5" t="s">
        <v>56</v>
      </c>
      <c r="AH74" s="5">
        <v>0</v>
      </c>
      <c r="AI74" s="5">
        <v>0</v>
      </c>
      <c r="AJ74" s="5">
        <v>0</v>
      </c>
      <c r="AK74" s="5" t="s">
        <v>56</v>
      </c>
      <c r="AL74" s="5">
        <v>0</v>
      </c>
      <c r="AM74" s="1">
        <f>DE74</f>
        <v>0</v>
      </c>
      <c r="AN74" s="1" t="s">
        <v>56</v>
      </c>
      <c r="AO74" s="1">
        <f t="shared" ref="AO74" si="221">DG74</f>
        <v>0</v>
      </c>
      <c r="AP74" s="1">
        <f t="shared" ref="AP74" si="222">DH74</f>
        <v>0</v>
      </c>
      <c r="AQ74" s="1">
        <f t="shared" ref="AQ74" si="223">DI74</f>
        <v>0</v>
      </c>
      <c r="AR74" s="1" t="s">
        <v>56</v>
      </c>
      <c r="AS74" s="1">
        <v>0</v>
      </c>
      <c r="AT74" s="5">
        <v>0</v>
      </c>
      <c r="AU74" s="5" t="s">
        <v>56</v>
      </c>
      <c r="AV74" s="5">
        <v>0</v>
      </c>
      <c r="AW74" s="5">
        <v>0</v>
      </c>
      <c r="AX74" s="5">
        <v>0</v>
      </c>
      <c r="AY74" s="5" t="s">
        <v>56</v>
      </c>
      <c r="AZ74" s="78">
        <v>350</v>
      </c>
      <c r="BA74" s="1">
        <f>DS74</f>
        <v>0</v>
      </c>
      <c r="BB74" s="1" t="s">
        <v>56</v>
      </c>
      <c r="BC74" s="1">
        <f t="shared" ref="BC74" si="224">DU74</f>
        <v>0</v>
      </c>
      <c r="BD74" s="1">
        <f t="shared" ref="BD74" si="225">DV74</f>
        <v>0</v>
      </c>
      <c r="BE74" s="1">
        <f t="shared" ref="BE74" si="226">DW74</f>
        <v>0</v>
      </c>
      <c r="BF74" s="1" t="s">
        <v>56</v>
      </c>
      <c r="BG74" s="67">
        <v>350</v>
      </c>
      <c r="BH74" s="5">
        <v>0</v>
      </c>
      <c r="BI74" s="5" t="s">
        <v>56</v>
      </c>
      <c r="BJ74" s="5">
        <v>0</v>
      </c>
      <c r="BK74" s="5">
        <v>0</v>
      </c>
      <c r="BL74" s="5">
        <v>0</v>
      </c>
      <c r="BM74" s="5" t="s">
        <v>56</v>
      </c>
      <c r="BN74" s="111">
        <v>325</v>
      </c>
      <c r="BO74" s="1">
        <f>EG74</f>
        <v>0</v>
      </c>
      <c r="BP74" s="1" t="s">
        <v>56</v>
      </c>
      <c r="BQ74" s="1">
        <f t="shared" ref="BQ74" si="227">EI74</f>
        <v>0</v>
      </c>
      <c r="BR74" s="1">
        <f t="shared" ref="BR74" si="228">EJ74</f>
        <v>0</v>
      </c>
      <c r="BS74" s="1">
        <f t="shared" ref="BS74" si="229">EK74</f>
        <v>0</v>
      </c>
      <c r="BT74" s="1" t="s">
        <v>56</v>
      </c>
      <c r="BU74" s="111">
        <v>325</v>
      </c>
      <c r="BV74" s="5">
        <v>0</v>
      </c>
      <c r="BW74" s="5" t="s">
        <v>56</v>
      </c>
      <c r="BX74" s="5">
        <v>0</v>
      </c>
      <c r="BY74" s="5">
        <v>0</v>
      </c>
      <c r="BZ74" s="5">
        <v>0</v>
      </c>
      <c r="CA74" s="5" t="s">
        <v>56</v>
      </c>
      <c r="CB74" s="78">
        <v>310</v>
      </c>
      <c r="CC74" s="1">
        <f>EU74</f>
        <v>0</v>
      </c>
      <c r="CD74" s="1" t="s">
        <v>56</v>
      </c>
      <c r="CE74" s="1">
        <f t="shared" ref="CE74" si="230">EW74</f>
        <v>0</v>
      </c>
      <c r="CF74" s="1">
        <f t="shared" ref="CF74" si="231">EX74</f>
        <v>0</v>
      </c>
      <c r="CG74" s="1">
        <f t="shared" ref="CG74" si="232">EY74</f>
        <v>0</v>
      </c>
      <c r="CH74" s="1" t="s">
        <v>56</v>
      </c>
      <c r="CI74" s="67">
        <v>310</v>
      </c>
      <c r="CJ74" s="5">
        <f>AF74+AT74</f>
        <v>0</v>
      </c>
      <c r="CK74" s="5" t="s">
        <v>56</v>
      </c>
      <c r="CL74" s="5">
        <f t="shared" ref="CL74" si="233">AH74+AV74</f>
        <v>0</v>
      </c>
      <c r="CM74" s="5">
        <f t="shared" ref="CM74" si="234">AI74+AW74</f>
        <v>0</v>
      </c>
      <c r="CN74" s="5">
        <f t="shared" ref="CN74" si="235">AJ74+AX74</f>
        <v>0</v>
      </c>
      <c r="CO74" s="5" t="s">
        <v>56</v>
      </c>
      <c r="CP74" s="80">
        <f t="shared" ref="CP74:CP75" si="236">AL74+AZ74+BN74+CB74+X74</f>
        <v>985</v>
      </c>
      <c r="CQ74" s="5">
        <f t="shared" ref="CQ74" si="237">AM74+BA74</f>
        <v>0</v>
      </c>
      <c r="CR74" s="59" t="s">
        <v>56</v>
      </c>
      <c r="CS74" s="5">
        <f t="shared" ref="CS74" si="238">AO74+BC74</f>
        <v>0</v>
      </c>
      <c r="CT74" s="5">
        <f t="shared" ref="CT74" si="239">AP74+BD74</f>
        <v>0</v>
      </c>
      <c r="CU74" s="5">
        <f t="shared" ref="CU74" si="240">AQ74+BE74</f>
        <v>0</v>
      </c>
      <c r="CV74" s="59" t="s">
        <v>56</v>
      </c>
      <c r="CW74" s="80">
        <f t="shared" ref="CW74:CW75" si="241">AS74+BG74+BU74+CI74+AE74</f>
        <v>985</v>
      </c>
      <c r="CX74" s="3" t="s">
        <v>199</v>
      </c>
    </row>
    <row r="75" spans="1:102" ht="81.75" customHeight="1" x14ac:dyDescent="0.2">
      <c r="A75" s="31" t="s">
        <v>304</v>
      </c>
      <c r="B75" s="8" t="s">
        <v>305</v>
      </c>
      <c r="C75" s="9" t="s">
        <v>306</v>
      </c>
      <c r="D75" s="5">
        <v>0</v>
      </c>
      <c r="E75" s="5" t="s">
        <v>56</v>
      </c>
      <c r="F75" s="5">
        <v>0</v>
      </c>
      <c r="G75" s="5">
        <v>0</v>
      </c>
      <c r="H75" s="5">
        <v>0</v>
      </c>
      <c r="I75" s="5" t="s">
        <v>56</v>
      </c>
      <c r="J75" s="5">
        <v>0</v>
      </c>
      <c r="K75" s="1">
        <f>CQ75</f>
        <v>0</v>
      </c>
      <c r="L75" s="1" t="s">
        <v>56</v>
      </c>
      <c r="M75" s="1">
        <f t="shared" si="202"/>
        <v>0</v>
      </c>
      <c r="N75" s="1">
        <f t="shared" si="202"/>
        <v>0</v>
      </c>
      <c r="O75" s="1">
        <f t="shared" si="202"/>
        <v>0</v>
      </c>
      <c r="P75" s="1" t="s">
        <v>56</v>
      </c>
      <c r="Q75" s="67">
        <v>70</v>
      </c>
      <c r="R75" s="5">
        <v>0</v>
      </c>
      <c r="S75" s="5" t="s">
        <v>56</v>
      </c>
      <c r="T75" s="5">
        <v>0</v>
      </c>
      <c r="U75" s="5">
        <v>0</v>
      </c>
      <c r="V75" s="5">
        <v>0</v>
      </c>
      <c r="W75" s="5" t="s">
        <v>56</v>
      </c>
      <c r="X75" s="5">
        <v>0</v>
      </c>
      <c r="Y75" s="1">
        <v>0</v>
      </c>
      <c r="Z75" s="1" t="s">
        <v>56</v>
      </c>
      <c r="AA75" s="1">
        <v>0</v>
      </c>
      <c r="AB75" s="1">
        <v>0</v>
      </c>
      <c r="AC75" s="1">
        <v>0</v>
      </c>
      <c r="AD75" s="1" t="s">
        <v>56</v>
      </c>
      <c r="AE75" s="1">
        <v>0</v>
      </c>
      <c r="AF75" s="5">
        <v>0</v>
      </c>
      <c r="AG75" s="5" t="s">
        <v>56</v>
      </c>
      <c r="AH75" s="5">
        <v>0</v>
      </c>
      <c r="AI75" s="5">
        <v>0</v>
      </c>
      <c r="AJ75" s="5">
        <v>0</v>
      </c>
      <c r="AK75" s="5" t="s">
        <v>56</v>
      </c>
      <c r="AL75" s="5">
        <v>0</v>
      </c>
      <c r="AM75" s="1">
        <f>DE75</f>
        <v>0</v>
      </c>
      <c r="AN75" s="1" t="s">
        <v>56</v>
      </c>
      <c r="AO75" s="1">
        <f t="shared" si="203"/>
        <v>0</v>
      </c>
      <c r="AP75" s="1">
        <f t="shared" si="204"/>
        <v>0</v>
      </c>
      <c r="AQ75" s="1">
        <f t="shared" si="205"/>
        <v>0</v>
      </c>
      <c r="AR75" s="1" t="s">
        <v>56</v>
      </c>
      <c r="AS75" s="1">
        <f>DK75</f>
        <v>0</v>
      </c>
      <c r="AT75" s="5">
        <v>0</v>
      </c>
      <c r="AU75" s="5" t="s">
        <v>56</v>
      </c>
      <c r="AV75" s="5">
        <v>0</v>
      </c>
      <c r="AW75" s="5">
        <v>0</v>
      </c>
      <c r="AX75" s="5">
        <v>0</v>
      </c>
      <c r="AY75" s="5" t="s">
        <v>56</v>
      </c>
      <c r="AZ75" s="78">
        <v>20</v>
      </c>
      <c r="BA75" s="1">
        <f>DS75</f>
        <v>0</v>
      </c>
      <c r="BB75" s="1" t="s">
        <v>56</v>
      </c>
      <c r="BC75" s="1">
        <f t="shared" si="206"/>
        <v>0</v>
      </c>
      <c r="BD75" s="1">
        <f t="shared" si="207"/>
        <v>0</v>
      </c>
      <c r="BE75" s="1">
        <f t="shared" si="208"/>
        <v>0</v>
      </c>
      <c r="BF75" s="1" t="s">
        <v>56</v>
      </c>
      <c r="BG75" s="67">
        <v>50</v>
      </c>
      <c r="BH75" s="5">
        <v>0</v>
      </c>
      <c r="BI75" s="5" t="s">
        <v>56</v>
      </c>
      <c r="BJ75" s="5">
        <v>0</v>
      </c>
      <c r="BK75" s="5">
        <v>0</v>
      </c>
      <c r="BL75" s="5">
        <v>0</v>
      </c>
      <c r="BM75" s="5" t="s">
        <v>56</v>
      </c>
      <c r="BN75" s="111">
        <v>22</v>
      </c>
      <c r="BO75" s="1">
        <f>EG75</f>
        <v>0</v>
      </c>
      <c r="BP75" s="1" t="s">
        <v>56</v>
      </c>
      <c r="BQ75" s="1">
        <f t="shared" si="209"/>
        <v>0</v>
      </c>
      <c r="BR75" s="1">
        <f t="shared" si="210"/>
        <v>0</v>
      </c>
      <c r="BS75" s="1">
        <f t="shared" si="211"/>
        <v>0</v>
      </c>
      <c r="BT75" s="1" t="s">
        <v>56</v>
      </c>
      <c r="BU75" s="111">
        <v>25</v>
      </c>
      <c r="BV75" s="5">
        <v>0</v>
      </c>
      <c r="BW75" s="5" t="s">
        <v>56</v>
      </c>
      <c r="BX75" s="5">
        <v>0</v>
      </c>
      <c r="BY75" s="5">
        <v>0</v>
      </c>
      <c r="BZ75" s="5">
        <v>0</v>
      </c>
      <c r="CA75" s="5" t="s">
        <v>56</v>
      </c>
      <c r="CB75" s="78">
        <v>28</v>
      </c>
      <c r="CC75" s="1">
        <f>EU75</f>
        <v>0</v>
      </c>
      <c r="CD75" s="1" t="s">
        <v>56</v>
      </c>
      <c r="CE75" s="1">
        <f t="shared" si="212"/>
        <v>0</v>
      </c>
      <c r="CF75" s="1">
        <f t="shared" si="213"/>
        <v>0</v>
      </c>
      <c r="CG75" s="1">
        <f t="shared" si="214"/>
        <v>0</v>
      </c>
      <c r="CH75" s="1" t="s">
        <v>56</v>
      </c>
      <c r="CI75" s="67">
        <v>28</v>
      </c>
      <c r="CJ75" s="5">
        <f>AF75+AT75</f>
        <v>0</v>
      </c>
      <c r="CK75" s="5" t="s">
        <v>56</v>
      </c>
      <c r="CL75" s="5">
        <f t="shared" ref="CL75:CN75" si="242">AH75+AV75</f>
        <v>0</v>
      </c>
      <c r="CM75" s="5">
        <f t="shared" si="242"/>
        <v>0</v>
      </c>
      <c r="CN75" s="5">
        <f t="shared" si="242"/>
        <v>0</v>
      </c>
      <c r="CO75" s="5" t="s">
        <v>56</v>
      </c>
      <c r="CP75" s="80">
        <f t="shared" si="236"/>
        <v>70</v>
      </c>
      <c r="CQ75" s="5">
        <f t="shared" ref="CQ75" si="243">AM75+BA75</f>
        <v>0</v>
      </c>
      <c r="CR75" s="59" t="s">
        <v>56</v>
      </c>
      <c r="CS75" s="5">
        <f t="shared" ref="CS75:CU75" si="244">AO75+BC75</f>
        <v>0</v>
      </c>
      <c r="CT75" s="5">
        <f t="shared" si="244"/>
        <v>0</v>
      </c>
      <c r="CU75" s="5">
        <f t="shared" si="244"/>
        <v>0</v>
      </c>
      <c r="CV75" s="59" t="s">
        <v>56</v>
      </c>
      <c r="CW75" s="80">
        <f t="shared" si="241"/>
        <v>103</v>
      </c>
      <c r="CX75" s="2" t="s">
        <v>199</v>
      </c>
    </row>
    <row r="76" spans="1:102" ht="31.5" hidden="1" x14ac:dyDescent="0.2">
      <c r="A76" s="28" t="s">
        <v>20</v>
      </c>
      <c r="B76" s="29" t="s">
        <v>63</v>
      </c>
      <c r="C76" s="25" t="s">
        <v>25</v>
      </c>
      <c r="D76" s="5"/>
      <c r="E76" s="5"/>
      <c r="F76" s="5"/>
      <c r="G76" s="5"/>
      <c r="H76" s="5"/>
      <c r="I76" s="5"/>
      <c r="J76" s="5"/>
      <c r="K76" s="1"/>
      <c r="L76" s="1"/>
      <c r="M76" s="1"/>
      <c r="N76" s="1"/>
      <c r="O76" s="1"/>
      <c r="P76" s="1"/>
      <c r="Q76" s="1"/>
      <c r="R76" s="5"/>
      <c r="S76" s="5"/>
      <c r="T76" s="5"/>
      <c r="U76" s="5"/>
      <c r="V76" s="5"/>
      <c r="W76" s="5"/>
      <c r="X76" s="5"/>
      <c r="Y76" s="1"/>
      <c r="Z76" s="1"/>
      <c r="AA76" s="1"/>
      <c r="AB76" s="1"/>
      <c r="AC76" s="1"/>
      <c r="AD76" s="1"/>
      <c r="AE76" s="1"/>
      <c r="AF76" s="5"/>
      <c r="AG76" s="5"/>
      <c r="AH76" s="5"/>
      <c r="AI76" s="5"/>
      <c r="AJ76" s="5"/>
      <c r="AK76" s="5"/>
      <c r="AL76" s="5"/>
      <c r="AM76" s="1"/>
      <c r="AN76" s="1"/>
      <c r="AO76" s="1"/>
      <c r="AP76" s="1"/>
      <c r="AQ76" s="1"/>
      <c r="AR76" s="1"/>
      <c r="AS76" s="1"/>
      <c r="AT76" s="5"/>
      <c r="AU76" s="5"/>
      <c r="AV76" s="5"/>
      <c r="AW76" s="5"/>
      <c r="AX76" s="5"/>
      <c r="AY76" s="5"/>
      <c r="AZ76" s="5"/>
      <c r="BA76" s="1"/>
      <c r="BB76" s="1"/>
      <c r="BC76" s="1"/>
      <c r="BD76" s="1"/>
      <c r="BE76" s="1"/>
      <c r="BF76" s="1"/>
      <c r="BG76" s="67"/>
      <c r="BH76" s="5"/>
      <c r="BI76" s="5"/>
      <c r="BJ76" s="5"/>
      <c r="BK76" s="5"/>
      <c r="BL76" s="5"/>
      <c r="BM76" s="5"/>
      <c r="BN76" s="5"/>
      <c r="BO76" s="1"/>
      <c r="BP76" s="1"/>
      <c r="BQ76" s="1"/>
      <c r="BR76" s="1"/>
      <c r="BS76" s="1"/>
      <c r="BT76" s="1"/>
      <c r="BU76" s="67"/>
      <c r="BV76" s="5"/>
      <c r="BW76" s="5"/>
      <c r="BX76" s="5"/>
      <c r="BY76" s="5"/>
      <c r="BZ76" s="5"/>
      <c r="CA76" s="5"/>
      <c r="CB76" s="5"/>
      <c r="CC76" s="1"/>
      <c r="CD76" s="1"/>
      <c r="CE76" s="1"/>
      <c r="CF76" s="1"/>
      <c r="CG76" s="1"/>
      <c r="CH76" s="1"/>
      <c r="CI76" s="67"/>
      <c r="CJ76" s="5"/>
      <c r="CK76" s="5"/>
      <c r="CL76" s="5"/>
      <c r="CM76" s="5"/>
      <c r="CN76" s="5"/>
      <c r="CO76" s="5"/>
      <c r="CP76" s="5"/>
      <c r="CQ76" s="59"/>
      <c r="CR76" s="59"/>
      <c r="CS76" s="59"/>
      <c r="CT76" s="59"/>
      <c r="CU76" s="59"/>
      <c r="CV76" s="59"/>
      <c r="CW76" s="80"/>
      <c r="CX76" s="30" t="s">
        <v>199</v>
      </c>
    </row>
    <row r="77" spans="1:102" ht="31.5" hidden="1" x14ac:dyDescent="0.2">
      <c r="A77" s="28" t="s">
        <v>64</v>
      </c>
      <c r="B77" s="29" t="s">
        <v>65</v>
      </c>
      <c r="C77" s="25" t="s">
        <v>25</v>
      </c>
      <c r="D77" s="5"/>
      <c r="E77" s="5"/>
      <c r="F77" s="5"/>
      <c r="G77" s="5"/>
      <c r="H77" s="5"/>
      <c r="I77" s="5"/>
      <c r="J77" s="5"/>
      <c r="K77" s="1"/>
      <c r="L77" s="1"/>
      <c r="M77" s="1"/>
      <c r="N77" s="1"/>
      <c r="O77" s="1"/>
      <c r="P77" s="1"/>
      <c r="Q77" s="1"/>
      <c r="R77" s="5"/>
      <c r="S77" s="5"/>
      <c r="T77" s="5"/>
      <c r="U77" s="5"/>
      <c r="V77" s="5"/>
      <c r="W77" s="5"/>
      <c r="X77" s="5"/>
      <c r="Y77" s="1"/>
      <c r="Z77" s="1"/>
      <c r="AA77" s="1"/>
      <c r="AB77" s="1"/>
      <c r="AC77" s="1"/>
      <c r="AD77" s="1"/>
      <c r="AE77" s="1"/>
      <c r="AF77" s="5"/>
      <c r="AG77" s="5"/>
      <c r="AH77" s="5"/>
      <c r="AI77" s="5"/>
      <c r="AJ77" s="5"/>
      <c r="AK77" s="5"/>
      <c r="AL77" s="5"/>
      <c r="AM77" s="1"/>
      <c r="AN77" s="1"/>
      <c r="AO77" s="1"/>
      <c r="AP77" s="1"/>
      <c r="AQ77" s="1"/>
      <c r="AR77" s="1"/>
      <c r="AS77" s="1"/>
      <c r="AT77" s="5"/>
      <c r="AU77" s="5"/>
      <c r="AV77" s="5"/>
      <c r="AW77" s="5"/>
      <c r="AX77" s="5"/>
      <c r="AY77" s="5"/>
      <c r="AZ77" s="5"/>
      <c r="BA77" s="1"/>
      <c r="BB77" s="1"/>
      <c r="BC77" s="1"/>
      <c r="BD77" s="1"/>
      <c r="BE77" s="1"/>
      <c r="BF77" s="1"/>
      <c r="BG77" s="67"/>
      <c r="BH77" s="5"/>
      <c r="BI77" s="5"/>
      <c r="BJ77" s="5"/>
      <c r="BK77" s="5"/>
      <c r="BL77" s="5"/>
      <c r="BM77" s="5"/>
      <c r="BN77" s="5"/>
      <c r="BO77" s="1"/>
      <c r="BP77" s="1"/>
      <c r="BQ77" s="1"/>
      <c r="BR77" s="1"/>
      <c r="BS77" s="1"/>
      <c r="BT77" s="1"/>
      <c r="BU77" s="67"/>
      <c r="BV77" s="5"/>
      <c r="BW77" s="5"/>
      <c r="BX77" s="5"/>
      <c r="BY77" s="5"/>
      <c r="BZ77" s="5"/>
      <c r="CA77" s="5"/>
      <c r="CB77" s="5"/>
      <c r="CC77" s="1"/>
      <c r="CD77" s="1"/>
      <c r="CE77" s="1"/>
      <c r="CF77" s="1"/>
      <c r="CG77" s="1"/>
      <c r="CH77" s="1"/>
      <c r="CI77" s="67"/>
      <c r="CJ77" s="5"/>
      <c r="CK77" s="5"/>
      <c r="CL77" s="5"/>
      <c r="CM77" s="5"/>
      <c r="CN77" s="5"/>
      <c r="CO77" s="5"/>
      <c r="CP77" s="5"/>
      <c r="CQ77" s="59"/>
      <c r="CR77" s="59"/>
      <c r="CS77" s="59"/>
      <c r="CT77" s="59"/>
      <c r="CU77" s="59"/>
      <c r="CV77" s="59"/>
      <c r="CW77" s="80"/>
      <c r="CX77" s="30" t="s">
        <v>199</v>
      </c>
    </row>
    <row r="78" spans="1:102" ht="31.5" hidden="1" x14ac:dyDescent="0.2">
      <c r="A78" s="28" t="s">
        <v>66</v>
      </c>
      <c r="B78" s="29" t="s">
        <v>67</v>
      </c>
      <c r="C78" s="25" t="s">
        <v>25</v>
      </c>
      <c r="D78" s="5"/>
      <c r="E78" s="5"/>
      <c r="F78" s="5"/>
      <c r="G78" s="5"/>
      <c r="H78" s="5"/>
      <c r="I78" s="5"/>
      <c r="J78" s="5"/>
      <c r="K78" s="1"/>
      <c r="L78" s="1"/>
      <c r="M78" s="1"/>
      <c r="N78" s="1"/>
      <c r="O78" s="1"/>
      <c r="P78" s="1"/>
      <c r="Q78" s="1"/>
      <c r="R78" s="5"/>
      <c r="S78" s="5"/>
      <c r="T78" s="5"/>
      <c r="U78" s="5"/>
      <c r="V78" s="5"/>
      <c r="W78" s="5"/>
      <c r="X78" s="5"/>
      <c r="Y78" s="1"/>
      <c r="Z78" s="1"/>
      <c r="AA78" s="1"/>
      <c r="AB78" s="1"/>
      <c r="AC78" s="1"/>
      <c r="AD78" s="1"/>
      <c r="AE78" s="1"/>
      <c r="AF78" s="5"/>
      <c r="AG78" s="5"/>
      <c r="AH78" s="5"/>
      <c r="AI78" s="5"/>
      <c r="AJ78" s="5"/>
      <c r="AK78" s="5"/>
      <c r="AL78" s="5"/>
      <c r="AM78" s="1"/>
      <c r="AN78" s="1"/>
      <c r="AO78" s="1"/>
      <c r="AP78" s="1"/>
      <c r="AQ78" s="1"/>
      <c r="AR78" s="1"/>
      <c r="AS78" s="1"/>
      <c r="AT78" s="5"/>
      <c r="AU78" s="5"/>
      <c r="AV78" s="5"/>
      <c r="AW78" s="5"/>
      <c r="AX78" s="5"/>
      <c r="AY78" s="5"/>
      <c r="AZ78" s="5"/>
      <c r="BA78" s="1"/>
      <c r="BB78" s="1"/>
      <c r="BC78" s="1"/>
      <c r="BD78" s="1"/>
      <c r="BE78" s="1"/>
      <c r="BF78" s="1"/>
      <c r="BG78" s="67"/>
      <c r="BH78" s="5"/>
      <c r="BI78" s="5"/>
      <c r="BJ78" s="5"/>
      <c r="BK78" s="5"/>
      <c r="BL78" s="5"/>
      <c r="BM78" s="5"/>
      <c r="BN78" s="5"/>
      <c r="BO78" s="1"/>
      <c r="BP78" s="1"/>
      <c r="BQ78" s="1"/>
      <c r="BR78" s="1"/>
      <c r="BS78" s="1"/>
      <c r="BT78" s="1"/>
      <c r="BU78" s="67"/>
      <c r="BV78" s="5"/>
      <c r="BW78" s="5"/>
      <c r="BX78" s="5"/>
      <c r="BY78" s="5"/>
      <c r="BZ78" s="5"/>
      <c r="CA78" s="5"/>
      <c r="CB78" s="5"/>
      <c r="CC78" s="1"/>
      <c r="CD78" s="1"/>
      <c r="CE78" s="1"/>
      <c r="CF78" s="1"/>
      <c r="CG78" s="1"/>
      <c r="CH78" s="1"/>
      <c r="CI78" s="67"/>
      <c r="CJ78" s="5"/>
      <c r="CK78" s="5"/>
      <c r="CL78" s="5"/>
      <c r="CM78" s="5"/>
      <c r="CN78" s="5"/>
      <c r="CO78" s="5"/>
      <c r="CP78" s="5"/>
      <c r="CQ78" s="59"/>
      <c r="CR78" s="59"/>
      <c r="CS78" s="59"/>
      <c r="CT78" s="59"/>
      <c r="CU78" s="59"/>
      <c r="CV78" s="59"/>
      <c r="CW78" s="80"/>
      <c r="CX78" s="30" t="s">
        <v>199</v>
      </c>
    </row>
    <row r="79" spans="1:102" ht="47.25" hidden="1" x14ac:dyDescent="0.2">
      <c r="A79" s="28" t="s">
        <v>195</v>
      </c>
      <c r="B79" s="29" t="s">
        <v>68</v>
      </c>
      <c r="C79" s="25" t="s">
        <v>25</v>
      </c>
      <c r="D79" s="5"/>
      <c r="E79" s="5"/>
      <c r="F79" s="5"/>
      <c r="G79" s="5"/>
      <c r="H79" s="5"/>
      <c r="I79" s="5"/>
      <c r="J79" s="5"/>
      <c r="K79" s="1"/>
      <c r="L79" s="1"/>
      <c r="M79" s="1"/>
      <c r="N79" s="1"/>
      <c r="O79" s="1"/>
      <c r="P79" s="1"/>
      <c r="Q79" s="1"/>
      <c r="R79" s="5"/>
      <c r="S79" s="5"/>
      <c r="T79" s="5"/>
      <c r="U79" s="5"/>
      <c r="V79" s="5"/>
      <c r="W79" s="5"/>
      <c r="X79" s="5"/>
      <c r="Y79" s="1"/>
      <c r="Z79" s="1"/>
      <c r="AA79" s="1"/>
      <c r="AB79" s="1"/>
      <c r="AC79" s="1"/>
      <c r="AD79" s="1"/>
      <c r="AE79" s="1"/>
      <c r="AF79" s="5"/>
      <c r="AG79" s="5"/>
      <c r="AH79" s="5"/>
      <c r="AI79" s="5"/>
      <c r="AJ79" s="5"/>
      <c r="AK79" s="5"/>
      <c r="AL79" s="5"/>
      <c r="AM79" s="1"/>
      <c r="AN79" s="1"/>
      <c r="AO79" s="1"/>
      <c r="AP79" s="1"/>
      <c r="AQ79" s="1"/>
      <c r="AR79" s="1"/>
      <c r="AS79" s="1"/>
      <c r="AT79" s="5"/>
      <c r="AU79" s="5"/>
      <c r="AV79" s="5"/>
      <c r="AW79" s="5"/>
      <c r="AX79" s="5"/>
      <c r="AY79" s="5"/>
      <c r="AZ79" s="5"/>
      <c r="BA79" s="1"/>
      <c r="BB79" s="1"/>
      <c r="BC79" s="1"/>
      <c r="BD79" s="1"/>
      <c r="BE79" s="1"/>
      <c r="BF79" s="1"/>
      <c r="BG79" s="67"/>
      <c r="BH79" s="5"/>
      <c r="BI79" s="5"/>
      <c r="BJ79" s="5"/>
      <c r="BK79" s="5"/>
      <c r="BL79" s="5"/>
      <c r="BM79" s="5"/>
      <c r="BN79" s="5"/>
      <c r="BO79" s="1"/>
      <c r="BP79" s="1"/>
      <c r="BQ79" s="1"/>
      <c r="BR79" s="1"/>
      <c r="BS79" s="1"/>
      <c r="BT79" s="1"/>
      <c r="BU79" s="67"/>
      <c r="BV79" s="5"/>
      <c r="BW79" s="5"/>
      <c r="BX79" s="5"/>
      <c r="BY79" s="5"/>
      <c r="BZ79" s="5"/>
      <c r="CA79" s="5"/>
      <c r="CB79" s="5"/>
      <c r="CC79" s="1"/>
      <c r="CD79" s="1"/>
      <c r="CE79" s="1"/>
      <c r="CF79" s="1"/>
      <c r="CG79" s="1"/>
      <c r="CH79" s="1"/>
      <c r="CI79" s="67"/>
      <c r="CJ79" s="5"/>
      <c r="CK79" s="5"/>
      <c r="CL79" s="5"/>
      <c r="CM79" s="5"/>
      <c r="CN79" s="5"/>
      <c r="CO79" s="5"/>
      <c r="CP79" s="5"/>
      <c r="CQ79" s="59"/>
      <c r="CR79" s="59"/>
      <c r="CS79" s="59"/>
      <c r="CT79" s="59"/>
      <c r="CU79" s="59"/>
      <c r="CV79" s="59"/>
      <c r="CW79" s="80"/>
      <c r="CX79" s="30" t="s">
        <v>199</v>
      </c>
    </row>
    <row r="80" spans="1:102" ht="47.25" hidden="1" x14ac:dyDescent="0.2">
      <c r="A80" s="28" t="s">
        <v>196</v>
      </c>
      <c r="B80" s="29" t="s">
        <v>69</v>
      </c>
      <c r="C80" s="25" t="s">
        <v>25</v>
      </c>
      <c r="D80" s="5"/>
      <c r="E80" s="5"/>
      <c r="F80" s="5"/>
      <c r="G80" s="5"/>
      <c r="H80" s="5"/>
      <c r="I80" s="5"/>
      <c r="J80" s="5"/>
      <c r="K80" s="1"/>
      <c r="L80" s="1"/>
      <c r="M80" s="1"/>
      <c r="N80" s="1"/>
      <c r="O80" s="1"/>
      <c r="P80" s="1"/>
      <c r="Q80" s="1"/>
      <c r="R80" s="5"/>
      <c r="S80" s="5"/>
      <c r="T80" s="5"/>
      <c r="U80" s="5"/>
      <c r="V80" s="5"/>
      <c r="W80" s="5"/>
      <c r="X80" s="5"/>
      <c r="Y80" s="1"/>
      <c r="Z80" s="1"/>
      <c r="AA80" s="1"/>
      <c r="AB80" s="1"/>
      <c r="AC80" s="1"/>
      <c r="AD80" s="1"/>
      <c r="AE80" s="1"/>
      <c r="AF80" s="5"/>
      <c r="AG80" s="5"/>
      <c r="AH80" s="5"/>
      <c r="AI80" s="5"/>
      <c r="AJ80" s="5"/>
      <c r="AK80" s="5"/>
      <c r="AL80" s="5"/>
      <c r="AM80" s="1"/>
      <c r="AN80" s="1"/>
      <c r="AO80" s="1"/>
      <c r="AP80" s="1"/>
      <c r="AQ80" s="1"/>
      <c r="AR80" s="1"/>
      <c r="AS80" s="1"/>
      <c r="AT80" s="5"/>
      <c r="AU80" s="5"/>
      <c r="AV80" s="5"/>
      <c r="AW80" s="5"/>
      <c r="AX80" s="5"/>
      <c r="AY80" s="5"/>
      <c r="AZ80" s="5"/>
      <c r="BA80" s="1"/>
      <c r="BB80" s="1"/>
      <c r="BC80" s="1"/>
      <c r="BD80" s="1"/>
      <c r="BE80" s="1"/>
      <c r="BF80" s="1"/>
      <c r="BG80" s="67"/>
      <c r="BH80" s="5"/>
      <c r="BI80" s="5"/>
      <c r="BJ80" s="5"/>
      <c r="BK80" s="5"/>
      <c r="BL80" s="5"/>
      <c r="BM80" s="5"/>
      <c r="BN80" s="5"/>
      <c r="BO80" s="1"/>
      <c r="BP80" s="1"/>
      <c r="BQ80" s="1"/>
      <c r="BR80" s="1"/>
      <c r="BS80" s="1"/>
      <c r="BT80" s="1"/>
      <c r="BU80" s="67"/>
      <c r="BV80" s="5"/>
      <c r="BW80" s="5"/>
      <c r="BX80" s="5"/>
      <c r="BY80" s="5"/>
      <c r="BZ80" s="5"/>
      <c r="CA80" s="5"/>
      <c r="CB80" s="5"/>
      <c r="CC80" s="1"/>
      <c r="CD80" s="1"/>
      <c r="CE80" s="1"/>
      <c r="CF80" s="1"/>
      <c r="CG80" s="1"/>
      <c r="CH80" s="1"/>
      <c r="CI80" s="67"/>
      <c r="CJ80" s="5"/>
      <c r="CK80" s="5"/>
      <c r="CL80" s="5"/>
      <c r="CM80" s="5"/>
      <c r="CN80" s="5"/>
      <c r="CO80" s="5"/>
      <c r="CP80" s="5"/>
      <c r="CQ80" s="59"/>
      <c r="CR80" s="59"/>
      <c r="CS80" s="59"/>
      <c r="CT80" s="59"/>
      <c r="CU80" s="59"/>
      <c r="CV80" s="59"/>
      <c r="CW80" s="80"/>
      <c r="CX80" s="30" t="s">
        <v>199</v>
      </c>
    </row>
    <row r="81" spans="1:102" ht="47.25" hidden="1" x14ac:dyDescent="0.2">
      <c r="A81" s="28" t="s">
        <v>197</v>
      </c>
      <c r="B81" s="29" t="s">
        <v>70</v>
      </c>
      <c r="C81" s="25" t="s">
        <v>25</v>
      </c>
      <c r="D81" s="5"/>
      <c r="E81" s="5"/>
      <c r="F81" s="5"/>
      <c r="G81" s="5"/>
      <c r="H81" s="5"/>
      <c r="I81" s="5"/>
      <c r="J81" s="5"/>
      <c r="K81" s="1"/>
      <c r="L81" s="1"/>
      <c r="M81" s="1"/>
      <c r="N81" s="1"/>
      <c r="O81" s="1"/>
      <c r="P81" s="1"/>
      <c r="Q81" s="1"/>
      <c r="R81" s="5"/>
      <c r="S81" s="5"/>
      <c r="T81" s="5"/>
      <c r="U81" s="5"/>
      <c r="V81" s="5"/>
      <c r="W81" s="5"/>
      <c r="X81" s="5"/>
      <c r="Y81" s="1"/>
      <c r="Z81" s="1"/>
      <c r="AA81" s="1"/>
      <c r="AB81" s="1"/>
      <c r="AC81" s="1"/>
      <c r="AD81" s="1"/>
      <c r="AE81" s="1"/>
      <c r="AF81" s="5"/>
      <c r="AG81" s="5"/>
      <c r="AH81" s="5"/>
      <c r="AI81" s="5"/>
      <c r="AJ81" s="5"/>
      <c r="AK81" s="5"/>
      <c r="AL81" s="5"/>
      <c r="AM81" s="1"/>
      <c r="AN81" s="1"/>
      <c r="AO81" s="1"/>
      <c r="AP81" s="1"/>
      <c r="AQ81" s="1"/>
      <c r="AR81" s="1"/>
      <c r="AS81" s="1"/>
      <c r="AT81" s="5"/>
      <c r="AU81" s="5"/>
      <c r="AV81" s="5"/>
      <c r="AW81" s="5"/>
      <c r="AX81" s="5"/>
      <c r="AY81" s="5"/>
      <c r="AZ81" s="5"/>
      <c r="BA81" s="1"/>
      <c r="BB81" s="1"/>
      <c r="BC81" s="1"/>
      <c r="BD81" s="1"/>
      <c r="BE81" s="1"/>
      <c r="BF81" s="1"/>
      <c r="BG81" s="67"/>
      <c r="BH81" s="5"/>
      <c r="BI81" s="5"/>
      <c r="BJ81" s="5"/>
      <c r="BK81" s="5"/>
      <c r="BL81" s="5"/>
      <c r="BM81" s="5"/>
      <c r="BN81" s="5"/>
      <c r="BO81" s="1"/>
      <c r="BP81" s="1"/>
      <c r="BQ81" s="1"/>
      <c r="BR81" s="1"/>
      <c r="BS81" s="1"/>
      <c r="BT81" s="1"/>
      <c r="BU81" s="67"/>
      <c r="BV81" s="5"/>
      <c r="BW81" s="5"/>
      <c r="BX81" s="5"/>
      <c r="BY81" s="5"/>
      <c r="BZ81" s="5"/>
      <c r="CA81" s="5"/>
      <c r="CB81" s="5"/>
      <c r="CC81" s="1"/>
      <c r="CD81" s="1"/>
      <c r="CE81" s="1"/>
      <c r="CF81" s="1"/>
      <c r="CG81" s="1"/>
      <c r="CH81" s="1"/>
      <c r="CI81" s="67"/>
      <c r="CJ81" s="5"/>
      <c r="CK81" s="5"/>
      <c r="CL81" s="5"/>
      <c r="CM81" s="5"/>
      <c r="CN81" s="5"/>
      <c r="CO81" s="5"/>
      <c r="CP81" s="5"/>
      <c r="CQ81" s="59"/>
      <c r="CR81" s="59"/>
      <c r="CS81" s="59"/>
      <c r="CT81" s="59"/>
      <c r="CU81" s="59"/>
      <c r="CV81" s="59"/>
      <c r="CW81" s="80"/>
      <c r="CX81" s="30" t="s">
        <v>199</v>
      </c>
    </row>
    <row r="82" spans="1:102" ht="47.25" hidden="1" x14ac:dyDescent="0.2">
      <c r="A82" s="28" t="s">
        <v>198</v>
      </c>
      <c r="B82" s="29" t="s">
        <v>71</v>
      </c>
      <c r="C82" s="25" t="s">
        <v>25</v>
      </c>
      <c r="D82" s="5"/>
      <c r="E82" s="5"/>
      <c r="F82" s="5"/>
      <c r="G82" s="5"/>
      <c r="H82" s="5"/>
      <c r="I82" s="5"/>
      <c r="J82" s="5"/>
      <c r="K82" s="1"/>
      <c r="L82" s="1"/>
      <c r="M82" s="1"/>
      <c r="N82" s="1"/>
      <c r="O82" s="1"/>
      <c r="P82" s="1"/>
      <c r="Q82" s="1"/>
      <c r="R82" s="5"/>
      <c r="S82" s="5"/>
      <c r="T82" s="5"/>
      <c r="U82" s="5"/>
      <c r="V82" s="5"/>
      <c r="W82" s="5"/>
      <c r="X82" s="5"/>
      <c r="Y82" s="1"/>
      <c r="Z82" s="1"/>
      <c r="AA82" s="1"/>
      <c r="AB82" s="1"/>
      <c r="AC82" s="1"/>
      <c r="AD82" s="1"/>
      <c r="AE82" s="1"/>
      <c r="AF82" s="5"/>
      <c r="AG82" s="5"/>
      <c r="AH82" s="5"/>
      <c r="AI82" s="5"/>
      <c r="AJ82" s="5"/>
      <c r="AK82" s="5"/>
      <c r="AL82" s="5"/>
      <c r="AM82" s="1"/>
      <c r="AN82" s="1"/>
      <c r="AO82" s="1"/>
      <c r="AP82" s="1"/>
      <c r="AQ82" s="1"/>
      <c r="AR82" s="1"/>
      <c r="AS82" s="1"/>
      <c r="AT82" s="5"/>
      <c r="AU82" s="5"/>
      <c r="AV82" s="5"/>
      <c r="AW82" s="5"/>
      <c r="AX82" s="5"/>
      <c r="AY82" s="5"/>
      <c r="AZ82" s="5"/>
      <c r="BA82" s="1"/>
      <c r="BB82" s="1"/>
      <c r="BC82" s="1"/>
      <c r="BD82" s="1"/>
      <c r="BE82" s="1"/>
      <c r="BF82" s="1"/>
      <c r="BG82" s="67"/>
      <c r="BH82" s="5"/>
      <c r="BI82" s="5"/>
      <c r="BJ82" s="5"/>
      <c r="BK82" s="5"/>
      <c r="BL82" s="5"/>
      <c r="BM82" s="5"/>
      <c r="BN82" s="5"/>
      <c r="BO82" s="1"/>
      <c r="BP82" s="1"/>
      <c r="BQ82" s="1"/>
      <c r="BR82" s="1"/>
      <c r="BS82" s="1"/>
      <c r="BT82" s="1"/>
      <c r="BU82" s="67"/>
      <c r="BV82" s="5"/>
      <c r="BW82" s="5"/>
      <c r="BX82" s="5"/>
      <c r="BY82" s="5"/>
      <c r="BZ82" s="5"/>
      <c r="CA82" s="5"/>
      <c r="CB82" s="5"/>
      <c r="CC82" s="1"/>
      <c r="CD82" s="1"/>
      <c r="CE82" s="1"/>
      <c r="CF82" s="1"/>
      <c r="CG82" s="1"/>
      <c r="CH82" s="1"/>
      <c r="CI82" s="67"/>
      <c r="CJ82" s="5"/>
      <c r="CK82" s="5"/>
      <c r="CL82" s="5"/>
      <c r="CM82" s="5"/>
      <c r="CN82" s="5"/>
      <c r="CO82" s="5"/>
      <c r="CP82" s="5"/>
      <c r="CQ82" s="59"/>
      <c r="CR82" s="59"/>
      <c r="CS82" s="59"/>
      <c r="CT82" s="59"/>
      <c r="CU82" s="59"/>
      <c r="CV82" s="59"/>
      <c r="CW82" s="80"/>
      <c r="CX82" s="30" t="s">
        <v>199</v>
      </c>
    </row>
    <row r="83" spans="1:102" ht="47.25" hidden="1" x14ac:dyDescent="0.2">
      <c r="A83" s="28" t="s">
        <v>72</v>
      </c>
      <c r="B83" s="29" t="s">
        <v>73</v>
      </c>
      <c r="C83" s="25" t="s">
        <v>25</v>
      </c>
      <c r="D83" s="5">
        <f>D84+D85</f>
        <v>0</v>
      </c>
      <c r="E83" s="5"/>
      <c r="F83" s="5">
        <f>F84+F85</f>
        <v>0</v>
      </c>
      <c r="G83" s="5">
        <f>G84+G85</f>
        <v>0</v>
      </c>
      <c r="H83" s="5">
        <f>H84+H85</f>
        <v>0</v>
      </c>
      <c r="I83" s="5"/>
      <c r="J83" s="5">
        <f>J84+J85</f>
        <v>0</v>
      </c>
      <c r="K83" s="1">
        <f t="shared" ref="K83" si="245">K84+K85</f>
        <v>0</v>
      </c>
      <c r="L83" s="1" t="s">
        <v>56</v>
      </c>
      <c r="M83" s="1">
        <f>M84+M85</f>
        <v>0</v>
      </c>
      <c r="N83" s="1">
        <f>N84+N85</f>
        <v>0</v>
      </c>
      <c r="O83" s="1">
        <f>O84+O85</f>
        <v>0</v>
      </c>
      <c r="P83" s="1"/>
      <c r="Q83" s="1">
        <f>Q84+Q85</f>
        <v>0</v>
      </c>
      <c r="R83" s="5">
        <f>R84+R85</f>
        <v>0</v>
      </c>
      <c r="S83" s="5"/>
      <c r="T83" s="5">
        <f>T84+T85</f>
        <v>0</v>
      </c>
      <c r="U83" s="5">
        <f>U84+U85</f>
        <v>0</v>
      </c>
      <c r="V83" s="5">
        <f>V84+V85</f>
        <v>0</v>
      </c>
      <c r="W83" s="5"/>
      <c r="X83" s="5">
        <f>X84+X85</f>
        <v>0</v>
      </c>
      <c r="Y83" s="1">
        <f t="shared" ref="Y83" si="246">Y84+Y85</f>
        <v>0</v>
      </c>
      <c r="Z83" s="1" t="s">
        <v>56</v>
      </c>
      <c r="AA83" s="1">
        <f>AA84+AA85</f>
        <v>0</v>
      </c>
      <c r="AB83" s="1">
        <f>AB84+AB85</f>
        <v>0</v>
      </c>
      <c r="AC83" s="1">
        <f>AC84+AC85</f>
        <v>0</v>
      </c>
      <c r="AD83" s="1"/>
      <c r="AE83" s="1">
        <f>AE84+AE85</f>
        <v>0</v>
      </c>
      <c r="AF83" s="5">
        <f>AF84+AF85</f>
        <v>0</v>
      </c>
      <c r="AG83" s="5"/>
      <c r="AH83" s="5">
        <f>AH84+AH85</f>
        <v>0</v>
      </c>
      <c r="AI83" s="5">
        <f>AI84+AI85</f>
        <v>0</v>
      </c>
      <c r="AJ83" s="5">
        <f>AJ84+AJ85</f>
        <v>0</v>
      </c>
      <c r="AK83" s="5"/>
      <c r="AL83" s="5">
        <f>AL84+AL85</f>
        <v>0</v>
      </c>
      <c r="AM83" s="1">
        <f t="shared" ref="AM83" si="247">AM84+AM85</f>
        <v>0</v>
      </c>
      <c r="AN83" s="1" t="s">
        <v>56</v>
      </c>
      <c r="AO83" s="1">
        <f>AO84+AO85</f>
        <v>0</v>
      </c>
      <c r="AP83" s="1">
        <f>AP84+AP85</f>
        <v>0</v>
      </c>
      <c r="AQ83" s="1">
        <f>AQ84+AQ85</f>
        <v>0</v>
      </c>
      <c r="AR83" s="1"/>
      <c r="AS83" s="1">
        <f>AS84+AS85</f>
        <v>0</v>
      </c>
      <c r="AT83" s="5">
        <f>AT84+AT85</f>
        <v>0</v>
      </c>
      <c r="AU83" s="5"/>
      <c r="AV83" s="5">
        <f>AV84+AV85</f>
        <v>0</v>
      </c>
      <c r="AW83" s="5">
        <f>AW84+AW85</f>
        <v>0</v>
      </c>
      <c r="AX83" s="5">
        <f>AX84+AX85</f>
        <v>0</v>
      </c>
      <c r="AY83" s="5"/>
      <c r="AZ83" s="5">
        <f>AZ84+AZ85</f>
        <v>0</v>
      </c>
      <c r="BA83" s="1">
        <f t="shared" ref="BA83" si="248">BA84+BA85</f>
        <v>0</v>
      </c>
      <c r="BB83" s="1" t="s">
        <v>56</v>
      </c>
      <c r="BC83" s="1">
        <f>BC84+BC85</f>
        <v>0</v>
      </c>
      <c r="BD83" s="1">
        <f>BD84+BD85</f>
        <v>0</v>
      </c>
      <c r="BE83" s="1">
        <f>BE84+BE85</f>
        <v>0</v>
      </c>
      <c r="BF83" s="1"/>
      <c r="BG83" s="67">
        <f>BG84+BG85</f>
        <v>0</v>
      </c>
      <c r="BH83" s="5">
        <f>BH84+BH85</f>
        <v>0</v>
      </c>
      <c r="BI83" s="5"/>
      <c r="BJ83" s="5">
        <f>BJ84+BJ85</f>
        <v>0</v>
      </c>
      <c r="BK83" s="5">
        <f>BK84+BK85</f>
        <v>0</v>
      </c>
      <c r="BL83" s="5">
        <f>BL84+BL85</f>
        <v>0</v>
      </c>
      <c r="BM83" s="5"/>
      <c r="BN83" s="5">
        <f>BN84+BN85</f>
        <v>0</v>
      </c>
      <c r="BO83" s="1">
        <f t="shared" ref="BO83" si="249">BO84+BO85</f>
        <v>0</v>
      </c>
      <c r="BP83" s="1" t="s">
        <v>56</v>
      </c>
      <c r="BQ83" s="1">
        <f>BQ84+BQ85</f>
        <v>0</v>
      </c>
      <c r="BR83" s="1">
        <f>BR84+BR85</f>
        <v>0</v>
      </c>
      <c r="BS83" s="1">
        <f>BS84+BS85</f>
        <v>0</v>
      </c>
      <c r="BT83" s="1"/>
      <c r="BU83" s="67">
        <f>BU84+BU85</f>
        <v>0</v>
      </c>
      <c r="BV83" s="5">
        <f>BV84+BV85</f>
        <v>0</v>
      </c>
      <c r="BW83" s="5"/>
      <c r="BX83" s="5">
        <f>BX84+BX85</f>
        <v>0</v>
      </c>
      <c r="BY83" s="5">
        <f>BY84+BY85</f>
        <v>0</v>
      </c>
      <c r="BZ83" s="5">
        <f>BZ84+BZ85</f>
        <v>0</v>
      </c>
      <c r="CA83" s="5"/>
      <c r="CB83" s="5">
        <f>CB84+CB85</f>
        <v>0</v>
      </c>
      <c r="CC83" s="1">
        <f t="shared" ref="CC83" si="250">CC84+CC85</f>
        <v>0</v>
      </c>
      <c r="CD83" s="1" t="s">
        <v>56</v>
      </c>
      <c r="CE83" s="1">
        <f>CE84+CE85</f>
        <v>0</v>
      </c>
      <c r="CF83" s="1">
        <f>CF84+CF85</f>
        <v>0</v>
      </c>
      <c r="CG83" s="1">
        <f>CG84+CG85</f>
        <v>0</v>
      </c>
      <c r="CH83" s="1"/>
      <c r="CI83" s="67">
        <f>CI84+CI85</f>
        <v>0</v>
      </c>
      <c r="CJ83" s="5">
        <f>CJ84+CJ85</f>
        <v>0</v>
      </c>
      <c r="CK83" s="5"/>
      <c r="CL83" s="5">
        <f>CL84+CL85</f>
        <v>0</v>
      </c>
      <c r="CM83" s="5">
        <f>CM84+CM85</f>
        <v>0</v>
      </c>
      <c r="CN83" s="5">
        <f>CN84+CN85</f>
        <v>0</v>
      </c>
      <c r="CO83" s="5"/>
      <c r="CP83" s="5">
        <f>CP84+CP85</f>
        <v>0</v>
      </c>
      <c r="CQ83" s="59">
        <f>CQ84+CQ85</f>
        <v>0</v>
      </c>
      <c r="CR83" s="59"/>
      <c r="CS83" s="59">
        <f>CS84+CS85</f>
        <v>0</v>
      </c>
      <c r="CT83" s="59">
        <f>CT84+CT85</f>
        <v>0</v>
      </c>
      <c r="CU83" s="59">
        <f>CU84+CU85</f>
        <v>0</v>
      </c>
      <c r="CV83" s="59"/>
      <c r="CW83" s="80">
        <f>CW84+CW85</f>
        <v>0</v>
      </c>
      <c r="CX83" s="34" t="s">
        <v>199</v>
      </c>
    </row>
    <row r="84" spans="1:102" ht="31.5" hidden="1" x14ac:dyDescent="0.2">
      <c r="A84" s="28" t="s">
        <v>74</v>
      </c>
      <c r="B84" s="29" t="s">
        <v>75</v>
      </c>
      <c r="C84" s="25" t="s">
        <v>25</v>
      </c>
      <c r="D84" s="5">
        <v>0</v>
      </c>
      <c r="E84" s="5"/>
      <c r="F84" s="5">
        <v>0</v>
      </c>
      <c r="G84" s="5">
        <v>0</v>
      </c>
      <c r="H84" s="5">
        <v>0</v>
      </c>
      <c r="I84" s="5"/>
      <c r="J84" s="5">
        <v>0</v>
      </c>
      <c r="K84" s="1">
        <v>0</v>
      </c>
      <c r="L84" s="1" t="s">
        <v>56</v>
      </c>
      <c r="M84" s="1">
        <v>0</v>
      </c>
      <c r="N84" s="1">
        <v>0</v>
      </c>
      <c r="O84" s="1">
        <v>0</v>
      </c>
      <c r="P84" s="1"/>
      <c r="Q84" s="1">
        <v>0</v>
      </c>
      <c r="R84" s="5">
        <v>0</v>
      </c>
      <c r="S84" s="5"/>
      <c r="T84" s="5">
        <v>0</v>
      </c>
      <c r="U84" s="5">
        <v>0</v>
      </c>
      <c r="V84" s="5">
        <v>0</v>
      </c>
      <c r="W84" s="5"/>
      <c r="X84" s="5">
        <v>0</v>
      </c>
      <c r="Y84" s="1">
        <v>0</v>
      </c>
      <c r="Z84" s="1" t="s">
        <v>56</v>
      </c>
      <c r="AA84" s="1">
        <v>0</v>
      </c>
      <c r="AB84" s="1">
        <v>0</v>
      </c>
      <c r="AC84" s="1">
        <v>0</v>
      </c>
      <c r="AD84" s="1"/>
      <c r="AE84" s="1">
        <v>0</v>
      </c>
      <c r="AF84" s="5">
        <v>0</v>
      </c>
      <c r="AG84" s="5"/>
      <c r="AH84" s="5">
        <v>0</v>
      </c>
      <c r="AI84" s="5">
        <v>0</v>
      </c>
      <c r="AJ84" s="5">
        <v>0</v>
      </c>
      <c r="AK84" s="5"/>
      <c r="AL84" s="5">
        <v>0</v>
      </c>
      <c r="AM84" s="1">
        <v>0</v>
      </c>
      <c r="AN84" s="1" t="s">
        <v>56</v>
      </c>
      <c r="AO84" s="1">
        <v>0</v>
      </c>
      <c r="AP84" s="1">
        <v>0</v>
      </c>
      <c r="AQ84" s="1">
        <v>0</v>
      </c>
      <c r="AR84" s="1"/>
      <c r="AS84" s="1">
        <v>0</v>
      </c>
      <c r="AT84" s="5">
        <v>0</v>
      </c>
      <c r="AU84" s="5"/>
      <c r="AV84" s="5">
        <v>0</v>
      </c>
      <c r="AW84" s="5">
        <v>0</v>
      </c>
      <c r="AX84" s="5">
        <v>0</v>
      </c>
      <c r="AY84" s="5"/>
      <c r="AZ84" s="5">
        <v>0</v>
      </c>
      <c r="BA84" s="1">
        <v>0</v>
      </c>
      <c r="BB84" s="1" t="s">
        <v>56</v>
      </c>
      <c r="BC84" s="1">
        <v>0</v>
      </c>
      <c r="BD84" s="1">
        <v>0</v>
      </c>
      <c r="BE84" s="1">
        <v>0</v>
      </c>
      <c r="BF84" s="1"/>
      <c r="BG84" s="67">
        <v>0</v>
      </c>
      <c r="BH84" s="5">
        <v>0</v>
      </c>
      <c r="BI84" s="5"/>
      <c r="BJ84" s="5">
        <v>0</v>
      </c>
      <c r="BK84" s="5">
        <v>0</v>
      </c>
      <c r="BL84" s="5">
        <v>0</v>
      </c>
      <c r="BM84" s="5"/>
      <c r="BN84" s="5">
        <v>0</v>
      </c>
      <c r="BO84" s="1">
        <v>0</v>
      </c>
      <c r="BP84" s="1" t="s">
        <v>56</v>
      </c>
      <c r="BQ84" s="1">
        <v>0</v>
      </c>
      <c r="BR84" s="1">
        <v>0</v>
      </c>
      <c r="BS84" s="1">
        <v>0</v>
      </c>
      <c r="BT84" s="1"/>
      <c r="BU84" s="67">
        <v>0</v>
      </c>
      <c r="BV84" s="5">
        <v>0</v>
      </c>
      <c r="BW84" s="5"/>
      <c r="BX84" s="5">
        <v>0</v>
      </c>
      <c r="BY84" s="5">
        <v>0</v>
      </c>
      <c r="BZ84" s="5">
        <v>0</v>
      </c>
      <c r="CA84" s="5"/>
      <c r="CB84" s="5">
        <v>0</v>
      </c>
      <c r="CC84" s="1">
        <v>0</v>
      </c>
      <c r="CD84" s="1" t="s">
        <v>56</v>
      </c>
      <c r="CE84" s="1">
        <v>0</v>
      </c>
      <c r="CF84" s="1">
        <v>0</v>
      </c>
      <c r="CG84" s="1">
        <v>0</v>
      </c>
      <c r="CH84" s="1"/>
      <c r="CI84" s="67">
        <v>0</v>
      </c>
      <c r="CJ84" s="5">
        <v>0</v>
      </c>
      <c r="CK84" s="5"/>
      <c r="CL84" s="5">
        <v>0</v>
      </c>
      <c r="CM84" s="5">
        <v>0</v>
      </c>
      <c r="CN84" s="5">
        <v>0</v>
      </c>
      <c r="CO84" s="5"/>
      <c r="CP84" s="5">
        <v>0</v>
      </c>
      <c r="CQ84" s="59">
        <v>0</v>
      </c>
      <c r="CR84" s="59"/>
      <c r="CS84" s="59">
        <v>0</v>
      </c>
      <c r="CT84" s="59">
        <v>0</v>
      </c>
      <c r="CU84" s="59">
        <v>0</v>
      </c>
      <c r="CV84" s="59"/>
      <c r="CW84" s="80">
        <v>0</v>
      </c>
      <c r="CX84" s="30" t="s">
        <v>199</v>
      </c>
    </row>
    <row r="85" spans="1:102" ht="47.25" hidden="1" x14ac:dyDescent="0.2">
      <c r="A85" s="28" t="s">
        <v>76</v>
      </c>
      <c r="B85" s="29" t="s">
        <v>77</v>
      </c>
      <c r="C85" s="25" t="s">
        <v>25</v>
      </c>
      <c r="D85" s="5">
        <v>0</v>
      </c>
      <c r="E85" s="5" t="s">
        <v>56</v>
      </c>
      <c r="F85" s="5">
        <v>0</v>
      </c>
      <c r="G85" s="5">
        <v>0</v>
      </c>
      <c r="H85" s="5">
        <v>0</v>
      </c>
      <c r="I85" s="5" t="s">
        <v>56</v>
      </c>
      <c r="J85" s="5">
        <v>0</v>
      </c>
      <c r="K85" s="1">
        <v>0</v>
      </c>
      <c r="L85" s="1" t="s">
        <v>56</v>
      </c>
      <c r="M85" s="1">
        <v>0</v>
      </c>
      <c r="N85" s="1">
        <v>0</v>
      </c>
      <c r="O85" s="1">
        <v>0</v>
      </c>
      <c r="P85" s="1" t="s">
        <v>56</v>
      </c>
      <c r="Q85" s="1">
        <v>0</v>
      </c>
      <c r="R85" s="5">
        <v>0</v>
      </c>
      <c r="S85" s="5" t="s">
        <v>56</v>
      </c>
      <c r="T85" s="5">
        <v>0</v>
      </c>
      <c r="U85" s="5">
        <v>0</v>
      </c>
      <c r="V85" s="5">
        <v>0</v>
      </c>
      <c r="W85" s="5" t="s">
        <v>56</v>
      </c>
      <c r="X85" s="5">
        <v>0</v>
      </c>
      <c r="Y85" s="1">
        <v>0</v>
      </c>
      <c r="Z85" s="1" t="s">
        <v>56</v>
      </c>
      <c r="AA85" s="1">
        <v>0</v>
      </c>
      <c r="AB85" s="1">
        <v>0</v>
      </c>
      <c r="AC85" s="1">
        <v>0</v>
      </c>
      <c r="AD85" s="1" t="s">
        <v>56</v>
      </c>
      <c r="AE85" s="1">
        <v>0</v>
      </c>
      <c r="AF85" s="5">
        <v>0</v>
      </c>
      <c r="AG85" s="5" t="s">
        <v>56</v>
      </c>
      <c r="AH85" s="5">
        <v>0</v>
      </c>
      <c r="AI85" s="5">
        <v>0</v>
      </c>
      <c r="AJ85" s="5">
        <v>0</v>
      </c>
      <c r="AK85" s="5" t="s">
        <v>56</v>
      </c>
      <c r="AL85" s="5">
        <v>0</v>
      </c>
      <c r="AM85" s="1">
        <v>0</v>
      </c>
      <c r="AN85" s="1" t="s">
        <v>56</v>
      </c>
      <c r="AO85" s="1">
        <v>0</v>
      </c>
      <c r="AP85" s="1">
        <v>0</v>
      </c>
      <c r="AQ85" s="1">
        <v>0</v>
      </c>
      <c r="AR85" s="1" t="s">
        <v>56</v>
      </c>
      <c r="AS85" s="1">
        <v>0</v>
      </c>
      <c r="AT85" s="5">
        <v>0</v>
      </c>
      <c r="AU85" s="5" t="s">
        <v>56</v>
      </c>
      <c r="AV85" s="5">
        <v>0</v>
      </c>
      <c r="AW85" s="5">
        <v>0</v>
      </c>
      <c r="AX85" s="5">
        <v>0</v>
      </c>
      <c r="AY85" s="5" t="s">
        <v>56</v>
      </c>
      <c r="AZ85" s="5">
        <v>0</v>
      </c>
      <c r="BA85" s="1">
        <v>0</v>
      </c>
      <c r="BB85" s="1" t="s">
        <v>56</v>
      </c>
      <c r="BC85" s="1">
        <v>0</v>
      </c>
      <c r="BD85" s="1">
        <v>0</v>
      </c>
      <c r="BE85" s="1">
        <v>0</v>
      </c>
      <c r="BF85" s="1" t="s">
        <v>56</v>
      </c>
      <c r="BG85" s="67">
        <v>0</v>
      </c>
      <c r="BH85" s="5">
        <v>0</v>
      </c>
      <c r="BI85" s="5" t="s">
        <v>56</v>
      </c>
      <c r="BJ85" s="5">
        <v>0</v>
      </c>
      <c r="BK85" s="5">
        <v>0</v>
      </c>
      <c r="BL85" s="5">
        <v>0</v>
      </c>
      <c r="BM85" s="5" t="s">
        <v>56</v>
      </c>
      <c r="BN85" s="5">
        <v>0</v>
      </c>
      <c r="BO85" s="1">
        <v>0</v>
      </c>
      <c r="BP85" s="1" t="s">
        <v>56</v>
      </c>
      <c r="BQ85" s="1">
        <v>0</v>
      </c>
      <c r="BR85" s="1">
        <v>0</v>
      </c>
      <c r="BS85" s="1">
        <v>0</v>
      </c>
      <c r="BT85" s="1" t="s">
        <v>56</v>
      </c>
      <c r="BU85" s="67">
        <v>0</v>
      </c>
      <c r="BV85" s="5">
        <v>0</v>
      </c>
      <c r="BW85" s="5" t="s">
        <v>56</v>
      </c>
      <c r="BX85" s="5">
        <v>0</v>
      </c>
      <c r="BY85" s="5">
        <v>0</v>
      </c>
      <c r="BZ85" s="5">
        <v>0</v>
      </c>
      <c r="CA85" s="5" t="s">
        <v>56</v>
      </c>
      <c r="CB85" s="5">
        <v>0</v>
      </c>
      <c r="CC85" s="1">
        <v>0</v>
      </c>
      <c r="CD85" s="1" t="s">
        <v>56</v>
      </c>
      <c r="CE85" s="1">
        <v>0</v>
      </c>
      <c r="CF85" s="1">
        <v>0</v>
      </c>
      <c r="CG85" s="1">
        <v>0</v>
      </c>
      <c r="CH85" s="1" t="s">
        <v>56</v>
      </c>
      <c r="CI85" s="67">
        <v>0</v>
      </c>
      <c r="CJ85" s="5">
        <v>0</v>
      </c>
      <c r="CK85" s="5" t="s">
        <v>56</v>
      </c>
      <c r="CL85" s="5">
        <v>0</v>
      </c>
      <c r="CM85" s="5">
        <v>0</v>
      </c>
      <c r="CN85" s="5">
        <v>0</v>
      </c>
      <c r="CO85" s="5" t="s">
        <v>56</v>
      </c>
      <c r="CP85" s="5">
        <v>0</v>
      </c>
      <c r="CQ85" s="59">
        <v>0</v>
      </c>
      <c r="CR85" s="59" t="s">
        <v>56</v>
      </c>
      <c r="CS85" s="59">
        <v>0</v>
      </c>
      <c r="CT85" s="59">
        <v>0</v>
      </c>
      <c r="CU85" s="59">
        <v>0</v>
      </c>
      <c r="CV85" s="59" t="s">
        <v>56</v>
      </c>
      <c r="CW85" s="80">
        <v>0</v>
      </c>
      <c r="CX85" s="30" t="s">
        <v>199</v>
      </c>
    </row>
    <row r="86" spans="1:102" ht="63" hidden="1" x14ac:dyDescent="0.2">
      <c r="A86" s="28" t="s">
        <v>21</v>
      </c>
      <c r="B86" s="29" t="s">
        <v>78</v>
      </c>
      <c r="C86" s="25" t="s">
        <v>25</v>
      </c>
      <c r="D86" s="5">
        <f>D87+D88</f>
        <v>0</v>
      </c>
      <c r="E86" s="5"/>
      <c r="F86" s="5">
        <f>F87+F88</f>
        <v>0</v>
      </c>
      <c r="G86" s="5">
        <f>G87+G88</f>
        <v>0</v>
      </c>
      <c r="H86" s="5">
        <f>H87+H88</f>
        <v>0</v>
      </c>
      <c r="I86" s="5"/>
      <c r="J86" s="5">
        <f>J87+J88</f>
        <v>0</v>
      </c>
      <c r="K86" s="1">
        <f t="shared" ref="K86" si="251">K87+K88</f>
        <v>0</v>
      </c>
      <c r="L86" s="1" t="s">
        <v>56</v>
      </c>
      <c r="M86" s="1">
        <f>M87+M88</f>
        <v>0</v>
      </c>
      <c r="N86" s="1">
        <f>N87+N88</f>
        <v>0</v>
      </c>
      <c r="O86" s="1">
        <f>O87+O88</f>
        <v>0</v>
      </c>
      <c r="P86" s="1"/>
      <c r="Q86" s="1">
        <f>Q87+Q88</f>
        <v>0</v>
      </c>
      <c r="R86" s="5">
        <f>R87+R88</f>
        <v>0</v>
      </c>
      <c r="S86" s="5"/>
      <c r="T86" s="5">
        <f>T87+T88</f>
        <v>0</v>
      </c>
      <c r="U86" s="5">
        <f>U87+U88</f>
        <v>0</v>
      </c>
      <c r="V86" s="5">
        <f>V87+V88</f>
        <v>0</v>
      </c>
      <c r="W86" s="5"/>
      <c r="X86" s="5">
        <f>X87+X88</f>
        <v>0</v>
      </c>
      <c r="Y86" s="1">
        <f t="shared" ref="Y86" si="252">Y87+Y88</f>
        <v>0</v>
      </c>
      <c r="Z86" s="1" t="s">
        <v>56</v>
      </c>
      <c r="AA86" s="1">
        <f>AA87+AA88</f>
        <v>0</v>
      </c>
      <c r="AB86" s="1">
        <f>AB87+AB88</f>
        <v>0</v>
      </c>
      <c r="AC86" s="1">
        <f>AC87+AC88</f>
        <v>0</v>
      </c>
      <c r="AD86" s="1"/>
      <c r="AE86" s="1">
        <f>AE87+AE88</f>
        <v>0</v>
      </c>
      <c r="AF86" s="5">
        <f>AF87+AF88</f>
        <v>0</v>
      </c>
      <c r="AG86" s="5"/>
      <c r="AH86" s="5">
        <f>AH87+AH88</f>
        <v>0</v>
      </c>
      <c r="AI86" s="5">
        <f>AI87+AI88</f>
        <v>0</v>
      </c>
      <c r="AJ86" s="5">
        <f>AJ87+AJ88</f>
        <v>0</v>
      </c>
      <c r="AK86" s="5"/>
      <c r="AL86" s="5">
        <f>AL87+AL88</f>
        <v>0</v>
      </c>
      <c r="AM86" s="1">
        <f t="shared" ref="AM86" si="253">AM87+AM88</f>
        <v>0</v>
      </c>
      <c r="AN86" s="1" t="s">
        <v>56</v>
      </c>
      <c r="AO86" s="1">
        <f>AO87+AO88</f>
        <v>0</v>
      </c>
      <c r="AP86" s="1">
        <f>AP87+AP88</f>
        <v>0</v>
      </c>
      <c r="AQ86" s="1">
        <f>AQ87+AQ88</f>
        <v>0</v>
      </c>
      <c r="AR86" s="1"/>
      <c r="AS86" s="1">
        <f>AS87+AS88</f>
        <v>0</v>
      </c>
      <c r="AT86" s="5">
        <f>AT87+AT88</f>
        <v>0</v>
      </c>
      <c r="AU86" s="5"/>
      <c r="AV86" s="5">
        <f>AV87+AV88</f>
        <v>0</v>
      </c>
      <c r="AW86" s="5">
        <f>AW87+AW88</f>
        <v>0</v>
      </c>
      <c r="AX86" s="5">
        <f>AX87+AX88</f>
        <v>0</v>
      </c>
      <c r="AY86" s="5"/>
      <c r="AZ86" s="5">
        <f>AZ87+AZ88</f>
        <v>0</v>
      </c>
      <c r="BA86" s="1">
        <f t="shared" ref="BA86" si="254">BA87+BA88</f>
        <v>0</v>
      </c>
      <c r="BB86" s="1" t="s">
        <v>56</v>
      </c>
      <c r="BC86" s="1">
        <f>BC87+BC88</f>
        <v>0</v>
      </c>
      <c r="BD86" s="1">
        <f>BD87+BD88</f>
        <v>0</v>
      </c>
      <c r="BE86" s="1">
        <f>BE87+BE88</f>
        <v>0</v>
      </c>
      <c r="BF86" s="1"/>
      <c r="BG86" s="67">
        <f>BG87+BG88</f>
        <v>0</v>
      </c>
      <c r="BH86" s="5">
        <f>BH87+BH88</f>
        <v>0</v>
      </c>
      <c r="BI86" s="5"/>
      <c r="BJ86" s="5">
        <f>BJ87+BJ88</f>
        <v>0</v>
      </c>
      <c r="BK86" s="5">
        <f>BK87+BK88</f>
        <v>0</v>
      </c>
      <c r="BL86" s="5">
        <f>BL87+BL88</f>
        <v>0</v>
      </c>
      <c r="BM86" s="5"/>
      <c r="BN86" s="5">
        <f>BN87+BN88</f>
        <v>0</v>
      </c>
      <c r="BO86" s="1">
        <f t="shared" ref="BO86" si="255">BO87+BO88</f>
        <v>0</v>
      </c>
      <c r="BP86" s="1" t="s">
        <v>56</v>
      </c>
      <c r="BQ86" s="1">
        <f>BQ87+BQ88</f>
        <v>0</v>
      </c>
      <c r="BR86" s="1">
        <f>BR87+BR88</f>
        <v>0</v>
      </c>
      <c r="BS86" s="1">
        <f>BS87+BS88</f>
        <v>0</v>
      </c>
      <c r="BT86" s="1"/>
      <c r="BU86" s="67">
        <f>BU87+BU88</f>
        <v>0</v>
      </c>
      <c r="BV86" s="5">
        <f>BV87+BV88</f>
        <v>0</v>
      </c>
      <c r="BW86" s="5"/>
      <c r="BX86" s="5">
        <f>BX87+BX88</f>
        <v>0</v>
      </c>
      <c r="BY86" s="5">
        <f>BY87+BY88</f>
        <v>0</v>
      </c>
      <c r="BZ86" s="5">
        <f>BZ87+BZ88</f>
        <v>0</v>
      </c>
      <c r="CA86" s="5"/>
      <c r="CB86" s="5">
        <f>CB87+CB88</f>
        <v>0</v>
      </c>
      <c r="CC86" s="1">
        <f t="shared" ref="CC86" si="256">CC87+CC88</f>
        <v>0</v>
      </c>
      <c r="CD86" s="1" t="s">
        <v>56</v>
      </c>
      <c r="CE86" s="1">
        <f>CE87+CE88</f>
        <v>0</v>
      </c>
      <c r="CF86" s="1">
        <f>CF87+CF88</f>
        <v>0</v>
      </c>
      <c r="CG86" s="1">
        <f>CG87+CG88</f>
        <v>0</v>
      </c>
      <c r="CH86" s="1"/>
      <c r="CI86" s="67">
        <f>CI87+CI88</f>
        <v>0</v>
      </c>
      <c r="CJ86" s="5">
        <f>CJ87+CJ88</f>
        <v>0</v>
      </c>
      <c r="CK86" s="5"/>
      <c r="CL86" s="5">
        <f>CL87+CL88</f>
        <v>0</v>
      </c>
      <c r="CM86" s="5">
        <f>CM87+CM88</f>
        <v>0</v>
      </c>
      <c r="CN86" s="5">
        <f>CN87+CN88</f>
        <v>0</v>
      </c>
      <c r="CO86" s="5"/>
      <c r="CP86" s="5">
        <f>CP87+CP88</f>
        <v>0</v>
      </c>
      <c r="CQ86" s="59">
        <f>CQ87+CQ88</f>
        <v>0</v>
      </c>
      <c r="CR86" s="59"/>
      <c r="CS86" s="59">
        <f>CS87+CS88</f>
        <v>0</v>
      </c>
      <c r="CT86" s="59">
        <f>CT87+CT88</f>
        <v>0</v>
      </c>
      <c r="CU86" s="59">
        <f>CU87+CU88</f>
        <v>0</v>
      </c>
      <c r="CV86" s="59"/>
      <c r="CW86" s="80">
        <f>CW87+CW88</f>
        <v>0</v>
      </c>
      <c r="CX86" s="34" t="s">
        <v>199</v>
      </c>
    </row>
    <row r="87" spans="1:102" ht="47.25" hidden="1" x14ac:dyDescent="0.2">
      <c r="A87" s="28" t="s">
        <v>79</v>
      </c>
      <c r="B87" s="29" t="s">
        <v>80</v>
      </c>
      <c r="C87" s="25" t="s">
        <v>25</v>
      </c>
      <c r="D87" s="5">
        <v>0</v>
      </c>
      <c r="E87" s="5"/>
      <c r="F87" s="5">
        <v>0</v>
      </c>
      <c r="G87" s="5">
        <v>0</v>
      </c>
      <c r="H87" s="5">
        <v>0</v>
      </c>
      <c r="I87" s="5"/>
      <c r="J87" s="5">
        <v>0</v>
      </c>
      <c r="K87" s="1">
        <v>0</v>
      </c>
      <c r="L87" s="1" t="s">
        <v>56</v>
      </c>
      <c r="M87" s="1">
        <v>0</v>
      </c>
      <c r="N87" s="1">
        <v>0</v>
      </c>
      <c r="O87" s="1">
        <v>0</v>
      </c>
      <c r="P87" s="1"/>
      <c r="Q87" s="1">
        <v>0</v>
      </c>
      <c r="R87" s="5">
        <v>0</v>
      </c>
      <c r="S87" s="5"/>
      <c r="T87" s="5">
        <v>0</v>
      </c>
      <c r="U87" s="5">
        <v>0</v>
      </c>
      <c r="V87" s="5">
        <v>0</v>
      </c>
      <c r="W87" s="5"/>
      <c r="X87" s="5">
        <v>0</v>
      </c>
      <c r="Y87" s="1">
        <v>0</v>
      </c>
      <c r="Z87" s="1" t="s">
        <v>56</v>
      </c>
      <c r="AA87" s="1">
        <v>0</v>
      </c>
      <c r="AB87" s="1">
        <v>0</v>
      </c>
      <c r="AC87" s="1">
        <v>0</v>
      </c>
      <c r="AD87" s="1"/>
      <c r="AE87" s="1">
        <v>0</v>
      </c>
      <c r="AF87" s="5">
        <v>0</v>
      </c>
      <c r="AG87" s="5"/>
      <c r="AH87" s="5">
        <v>0</v>
      </c>
      <c r="AI87" s="5">
        <v>0</v>
      </c>
      <c r="AJ87" s="5">
        <v>0</v>
      </c>
      <c r="AK87" s="5"/>
      <c r="AL87" s="5">
        <v>0</v>
      </c>
      <c r="AM87" s="1">
        <v>0</v>
      </c>
      <c r="AN87" s="1" t="s">
        <v>56</v>
      </c>
      <c r="AO87" s="1">
        <v>0</v>
      </c>
      <c r="AP87" s="1">
        <v>0</v>
      </c>
      <c r="AQ87" s="1">
        <v>0</v>
      </c>
      <c r="AR87" s="1"/>
      <c r="AS87" s="1">
        <v>0</v>
      </c>
      <c r="AT87" s="5">
        <v>0</v>
      </c>
      <c r="AU87" s="5"/>
      <c r="AV87" s="5">
        <v>0</v>
      </c>
      <c r="AW87" s="5">
        <v>0</v>
      </c>
      <c r="AX87" s="5">
        <v>0</v>
      </c>
      <c r="AY87" s="5"/>
      <c r="AZ87" s="5">
        <v>0</v>
      </c>
      <c r="BA87" s="1">
        <v>0</v>
      </c>
      <c r="BB87" s="1" t="s">
        <v>56</v>
      </c>
      <c r="BC87" s="1">
        <v>0</v>
      </c>
      <c r="BD87" s="1">
        <v>0</v>
      </c>
      <c r="BE87" s="1">
        <v>0</v>
      </c>
      <c r="BF87" s="1"/>
      <c r="BG87" s="67">
        <v>0</v>
      </c>
      <c r="BH87" s="5">
        <v>0</v>
      </c>
      <c r="BI87" s="5"/>
      <c r="BJ87" s="5">
        <v>0</v>
      </c>
      <c r="BK87" s="5">
        <v>0</v>
      </c>
      <c r="BL87" s="5">
        <v>0</v>
      </c>
      <c r="BM87" s="5"/>
      <c r="BN87" s="5">
        <v>0</v>
      </c>
      <c r="BO87" s="1">
        <v>0</v>
      </c>
      <c r="BP87" s="1" t="s">
        <v>56</v>
      </c>
      <c r="BQ87" s="1">
        <v>0</v>
      </c>
      <c r="BR87" s="1">
        <v>0</v>
      </c>
      <c r="BS87" s="1">
        <v>0</v>
      </c>
      <c r="BT87" s="1"/>
      <c r="BU87" s="67">
        <v>0</v>
      </c>
      <c r="BV87" s="5">
        <v>0</v>
      </c>
      <c r="BW87" s="5"/>
      <c r="BX87" s="5">
        <v>0</v>
      </c>
      <c r="BY87" s="5">
        <v>0</v>
      </c>
      <c r="BZ87" s="5">
        <v>0</v>
      </c>
      <c r="CA87" s="5"/>
      <c r="CB87" s="5">
        <v>0</v>
      </c>
      <c r="CC87" s="1">
        <v>0</v>
      </c>
      <c r="CD87" s="1" t="s">
        <v>56</v>
      </c>
      <c r="CE87" s="1">
        <v>0</v>
      </c>
      <c r="CF87" s="1">
        <v>0</v>
      </c>
      <c r="CG87" s="1">
        <v>0</v>
      </c>
      <c r="CH87" s="1"/>
      <c r="CI87" s="67">
        <v>0</v>
      </c>
      <c r="CJ87" s="5">
        <v>0</v>
      </c>
      <c r="CK87" s="5"/>
      <c r="CL87" s="5">
        <v>0</v>
      </c>
      <c r="CM87" s="5">
        <v>0</v>
      </c>
      <c r="CN87" s="5">
        <v>0</v>
      </c>
      <c r="CO87" s="5"/>
      <c r="CP87" s="5">
        <v>0</v>
      </c>
      <c r="CQ87" s="59">
        <v>0</v>
      </c>
      <c r="CR87" s="59"/>
      <c r="CS87" s="59">
        <v>0</v>
      </c>
      <c r="CT87" s="59">
        <v>0</v>
      </c>
      <c r="CU87" s="59">
        <v>0</v>
      </c>
      <c r="CV87" s="59"/>
      <c r="CW87" s="80">
        <v>0</v>
      </c>
      <c r="CX87" s="34" t="s">
        <v>199</v>
      </c>
    </row>
    <row r="88" spans="1:102" ht="47.25" hidden="1" x14ac:dyDescent="0.2">
      <c r="A88" s="28" t="s">
        <v>81</v>
      </c>
      <c r="B88" s="29" t="s">
        <v>82</v>
      </c>
      <c r="C88" s="25" t="s">
        <v>25</v>
      </c>
      <c r="D88" s="5">
        <v>0</v>
      </c>
      <c r="E88" s="5" t="s">
        <v>56</v>
      </c>
      <c r="F88" s="5">
        <v>0</v>
      </c>
      <c r="G88" s="5">
        <v>0</v>
      </c>
      <c r="H88" s="5">
        <v>0</v>
      </c>
      <c r="I88" s="5" t="s">
        <v>56</v>
      </c>
      <c r="J88" s="5">
        <v>0</v>
      </c>
      <c r="K88" s="1">
        <v>0</v>
      </c>
      <c r="L88" s="1" t="s">
        <v>56</v>
      </c>
      <c r="M88" s="1">
        <v>0</v>
      </c>
      <c r="N88" s="1">
        <v>0</v>
      </c>
      <c r="O88" s="1">
        <v>0</v>
      </c>
      <c r="P88" s="1" t="s">
        <v>56</v>
      </c>
      <c r="Q88" s="1">
        <v>0</v>
      </c>
      <c r="R88" s="5">
        <v>0</v>
      </c>
      <c r="S88" s="5" t="s">
        <v>56</v>
      </c>
      <c r="T88" s="5">
        <v>0</v>
      </c>
      <c r="U88" s="5">
        <v>0</v>
      </c>
      <c r="V88" s="5">
        <v>0</v>
      </c>
      <c r="W88" s="5" t="s">
        <v>56</v>
      </c>
      <c r="X88" s="5">
        <v>0</v>
      </c>
      <c r="Y88" s="1">
        <v>0</v>
      </c>
      <c r="Z88" s="1" t="s">
        <v>56</v>
      </c>
      <c r="AA88" s="1">
        <v>0</v>
      </c>
      <c r="AB88" s="1">
        <v>0</v>
      </c>
      <c r="AC88" s="1">
        <v>0</v>
      </c>
      <c r="AD88" s="1" t="s">
        <v>56</v>
      </c>
      <c r="AE88" s="1">
        <v>0</v>
      </c>
      <c r="AF88" s="5">
        <v>0</v>
      </c>
      <c r="AG88" s="5" t="s">
        <v>56</v>
      </c>
      <c r="AH88" s="5">
        <v>0</v>
      </c>
      <c r="AI88" s="5">
        <v>0</v>
      </c>
      <c r="AJ88" s="5">
        <v>0</v>
      </c>
      <c r="AK88" s="5" t="s">
        <v>56</v>
      </c>
      <c r="AL88" s="5">
        <v>0</v>
      </c>
      <c r="AM88" s="1">
        <v>0</v>
      </c>
      <c r="AN88" s="1" t="s">
        <v>56</v>
      </c>
      <c r="AO88" s="1">
        <v>0</v>
      </c>
      <c r="AP88" s="1">
        <v>0</v>
      </c>
      <c r="AQ88" s="1">
        <v>0</v>
      </c>
      <c r="AR88" s="1" t="s">
        <v>56</v>
      </c>
      <c r="AS88" s="1">
        <v>0</v>
      </c>
      <c r="AT88" s="5">
        <v>0</v>
      </c>
      <c r="AU88" s="5" t="s">
        <v>56</v>
      </c>
      <c r="AV88" s="5">
        <v>0</v>
      </c>
      <c r="AW88" s="5">
        <v>0</v>
      </c>
      <c r="AX88" s="5">
        <v>0</v>
      </c>
      <c r="AY88" s="5" t="s">
        <v>56</v>
      </c>
      <c r="AZ88" s="5">
        <v>0</v>
      </c>
      <c r="BA88" s="1">
        <v>0</v>
      </c>
      <c r="BB88" s="1" t="s">
        <v>56</v>
      </c>
      <c r="BC88" s="1">
        <v>0</v>
      </c>
      <c r="BD88" s="1">
        <v>0</v>
      </c>
      <c r="BE88" s="1">
        <v>0</v>
      </c>
      <c r="BF88" s="1" t="s">
        <v>56</v>
      </c>
      <c r="BG88" s="67">
        <v>0</v>
      </c>
      <c r="BH88" s="5">
        <v>0</v>
      </c>
      <c r="BI88" s="5" t="s">
        <v>56</v>
      </c>
      <c r="BJ88" s="5">
        <v>0</v>
      </c>
      <c r="BK88" s="5">
        <v>0</v>
      </c>
      <c r="BL88" s="5">
        <v>0</v>
      </c>
      <c r="BM88" s="5" t="s">
        <v>56</v>
      </c>
      <c r="BN88" s="5">
        <v>0</v>
      </c>
      <c r="BO88" s="1">
        <v>0</v>
      </c>
      <c r="BP88" s="1" t="s">
        <v>56</v>
      </c>
      <c r="BQ88" s="1">
        <v>0</v>
      </c>
      <c r="BR88" s="1">
        <v>0</v>
      </c>
      <c r="BS88" s="1">
        <v>0</v>
      </c>
      <c r="BT88" s="1" t="s">
        <v>56</v>
      </c>
      <c r="BU88" s="67">
        <v>0</v>
      </c>
      <c r="BV88" s="5">
        <v>0</v>
      </c>
      <c r="BW88" s="5" t="s">
        <v>56</v>
      </c>
      <c r="BX88" s="5">
        <v>0</v>
      </c>
      <c r="BY88" s="5">
        <v>0</v>
      </c>
      <c r="BZ88" s="5">
        <v>0</v>
      </c>
      <c r="CA88" s="5" t="s">
        <v>56</v>
      </c>
      <c r="CB88" s="5">
        <v>0</v>
      </c>
      <c r="CC88" s="1">
        <v>0</v>
      </c>
      <c r="CD88" s="1" t="s">
        <v>56</v>
      </c>
      <c r="CE88" s="1">
        <v>0</v>
      </c>
      <c r="CF88" s="1">
        <v>0</v>
      </c>
      <c r="CG88" s="1">
        <v>0</v>
      </c>
      <c r="CH88" s="1" t="s">
        <v>56</v>
      </c>
      <c r="CI88" s="67">
        <v>0</v>
      </c>
      <c r="CJ88" s="5">
        <v>0</v>
      </c>
      <c r="CK88" s="5" t="s">
        <v>56</v>
      </c>
      <c r="CL88" s="5">
        <v>0</v>
      </c>
      <c r="CM88" s="5">
        <v>0</v>
      </c>
      <c r="CN88" s="5">
        <v>0</v>
      </c>
      <c r="CO88" s="5" t="s">
        <v>56</v>
      </c>
      <c r="CP88" s="5">
        <v>0</v>
      </c>
      <c r="CQ88" s="59">
        <v>0</v>
      </c>
      <c r="CR88" s="59" t="s">
        <v>56</v>
      </c>
      <c r="CS88" s="59">
        <v>0</v>
      </c>
      <c r="CT88" s="59">
        <v>0</v>
      </c>
      <c r="CU88" s="59">
        <v>0</v>
      </c>
      <c r="CV88" s="59" t="s">
        <v>56</v>
      </c>
      <c r="CW88" s="80">
        <v>0</v>
      </c>
      <c r="CX88" s="34" t="s">
        <v>199</v>
      </c>
    </row>
    <row r="89" spans="1:102" ht="31.5" x14ac:dyDescent="0.2">
      <c r="A89" s="28" t="s">
        <v>22</v>
      </c>
      <c r="B89" s="29" t="s">
        <v>83</v>
      </c>
      <c r="C89" s="25" t="s">
        <v>25</v>
      </c>
      <c r="D89" s="5">
        <f>D90+D92</f>
        <v>0.16</v>
      </c>
      <c r="E89" s="5" t="s">
        <v>56</v>
      </c>
      <c r="F89" s="5">
        <f>F90+F92</f>
        <v>0</v>
      </c>
      <c r="G89" s="5">
        <f>G90+G92</f>
        <v>0</v>
      </c>
      <c r="H89" s="5">
        <f>H90+H92</f>
        <v>0</v>
      </c>
      <c r="I89" s="5" t="s">
        <v>56</v>
      </c>
      <c r="J89" s="5">
        <f>J90+J92</f>
        <v>0</v>
      </c>
      <c r="K89" s="1">
        <f>K90+K92</f>
        <v>0.16</v>
      </c>
      <c r="L89" s="1" t="s">
        <v>56</v>
      </c>
      <c r="M89" s="1">
        <f>M90+M92</f>
        <v>0</v>
      </c>
      <c r="N89" s="1">
        <f>N90+N92</f>
        <v>0</v>
      </c>
      <c r="O89" s="1">
        <f>O90+O92</f>
        <v>0</v>
      </c>
      <c r="P89" s="1" t="s">
        <v>56</v>
      </c>
      <c r="Q89" s="1">
        <f>Q90+Q92</f>
        <v>0</v>
      </c>
      <c r="R89" s="5">
        <f>R90+R92</f>
        <v>0</v>
      </c>
      <c r="S89" s="5" t="s">
        <v>56</v>
      </c>
      <c r="T89" s="5">
        <f>T90+T92</f>
        <v>0</v>
      </c>
      <c r="U89" s="5">
        <f>U90+U92</f>
        <v>0</v>
      </c>
      <c r="V89" s="5">
        <f>V90+V92</f>
        <v>0</v>
      </c>
      <c r="W89" s="5" t="s">
        <v>56</v>
      </c>
      <c r="X89" s="5">
        <f>X90+X92</f>
        <v>0</v>
      </c>
      <c r="Y89" s="1">
        <v>0</v>
      </c>
      <c r="Z89" s="1" t="s">
        <v>56</v>
      </c>
      <c r="AA89" s="1">
        <v>0</v>
      </c>
      <c r="AB89" s="1">
        <v>0</v>
      </c>
      <c r="AC89" s="1">
        <v>0</v>
      </c>
      <c r="AD89" s="1" t="s">
        <v>56</v>
      </c>
      <c r="AE89" s="1">
        <v>0</v>
      </c>
      <c r="AF89" s="5">
        <f>AF90+AF92</f>
        <v>0</v>
      </c>
      <c r="AG89" s="5" t="s">
        <v>56</v>
      </c>
      <c r="AH89" s="5">
        <f>AH90+AH92</f>
        <v>0</v>
      </c>
      <c r="AI89" s="5">
        <f>AI90+AI92</f>
        <v>0</v>
      </c>
      <c r="AJ89" s="5">
        <f>AJ90+AJ92</f>
        <v>0</v>
      </c>
      <c r="AK89" s="5" t="s">
        <v>56</v>
      </c>
      <c r="AL89" s="5">
        <f>AL90+AL92</f>
        <v>0</v>
      </c>
      <c r="AM89" s="1">
        <f>AM90+AM92</f>
        <v>0</v>
      </c>
      <c r="AN89" s="1" t="s">
        <v>56</v>
      </c>
      <c r="AO89" s="1">
        <f>AO90+AO92</f>
        <v>0</v>
      </c>
      <c r="AP89" s="1">
        <f>AP90+AP92</f>
        <v>0</v>
      </c>
      <c r="AQ89" s="1">
        <f>AQ90+AQ92</f>
        <v>0</v>
      </c>
      <c r="AR89" s="1" t="s">
        <v>56</v>
      </c>
      <c r="AS89" s="1">
        <f>AS90+AS92</f>
        <v>0</v>
      </c>
      <c r="AT89" s="5">
        <f>AT90+AT92</f>
        <v>0.4</v>
      </c>
      <c r="AU89" s="5" t="s">
        <v>56</v>
      </c>
      <c r="AV89" s="5">
        <f>AV90+AV92</f>
        <v>0</v>
      </c>
      <c r="AW89" s="5">
        <f>AW90+AW92</f>
        <v>0</v>
      </c>
      <c r="AX89" s="5">
        <f>AX90+AX92</f>
        <v>0</v>
      </c>
      <c r="AY89" s="5" t="s">
        <v>56</v>
      </c>
      <c r="AZ89" s="5">
        <f>AZ90+AZ92</f>
        <v>0</v>
      </c>
      <c r="BA89" s="1">
        <f>BA90+BA92</f>
        <v>0.4</v>
      </c>
      <c r="BB89" s="1" t="s">
        <v>56</v>
      </c>
      <c r="BC89" s="1">
        <f>BC90+BC92</f>
        <v>0</v>
      </c>
      <c r="BD89" s="1">
        <f>BD90+BD92</f>
        <v>0</v>
      </c>
      <c r="BE89" s="1">
        <f>BE90+BE92</f>
        <v>0</v>
      </c>
      <c r="BF89" s="1" t="s">
        <v>56</v>
      </c>
      <c r="BG89" s="67">
        <f>BG90+BG92</f>
        <v>0</v>
      </c>
      <c r="BH89" s="5">
        <f>BH90+BH92</f>
        <v>0</v>
      </c>
      <c r="BI89" s="5" t="s">
        <v>56</v>
      </c>
      <c r="BJ89" s="5">
        <f>BJ90+BJ92</f>
        <v>0</v>
      </c>
      <c r="BK89" s="5">
        <f>BK90+BK92</f>
        <v>0</v>
      </c>
      <c r="BL89" s="5">
        <f>BL90+BL92</f>
        <v>0</v>
      </c>
      <c r="BM89" s="5" t="s">
        <v>56</v>
      </c>
      <c r="BN89" s="5">
        <f>BN90+BN92</f>
        <v>0</v>
      </c>
      <c r="BO89" s="1">
        <f>BO90+BO92</f>
        <v>0</v>
      </c>
      <c r="BP89" s="1" t="s">
        <v>56</v>
      </c>
      <c r="BQ89" s="1">
        <f>BQ90+BQ92</f>
        <v>0</v>
      </c>
      <c r="BR89" s="1">
        <f>BR90+BR92</f>
        <v>0</v>
      </c>
      <c r="BS89" s="1">
        <f>BS90+BS92</f>
        <v>0</v>
      </c>
      <c r="BT89" s="1" t="s">
        <v>56</v>
      </c>
      <c r="BU89" s="67">
        <f>BU90+BU92</f>
        <v>0</v>
      </c>
      <c r="BV89" s="5">
        <f>BV90+BV92</f>
        <v>0</v>
      </c>
      <c r="BW89" s="5" t="s">
        <v>56</v>
      </c>
      <c r="BX89" s="5">
        <f>BX90+BX92</f>
        <v>0</v>
      </c>
      <c r="BY89" s="5">
        <f>BY90+BY92</f>
        <v>0</v>
      </c>
      <c r="BZ89" s="5">
        <f>BZ90+BZ92</f>
        <v>0</v>
      </c>
      <c r="CA89" s="5" t="s">
        <v>56</v>
      </c>
      <c r="CB89" s="5">
        <f>CB90+CB92</f>
        <v>0</v>
      </c>
      <c r="CC89" s="1">
        <f>CC90+CC92</f>
        <v>0</v>
      </c>
      <c r="CD89" s="1" t="s">
        <v>56</v>
      </c>
      <c r="CE89" s="1">
        <f>CE90+CE92</f>
        <v>0</v>
      </c>
      <c r="CF89" s="1">
        <f>CF90+CF92</f>
        <v>0</v>
      </c>
      <c r="CG89" s="1">
        <f>CG90+CG92</f>
        <v>0</v>
      </c>
      <c r="CH89" s="1" t="s">
        <v>56</v>
      </c>
      <c r="CI89" s="67">
        <f>CI90+CI92</f>
        <v>0</v>
      </c>
      <c r="CJ89" s="5">
        <f>CJ90+CJ92</f>
        <v>0.4</v>
      </c>
      <c r="CK89" s="5" t="s">
        <v>56</v>
      </c>
      <c r="CL89" s="5">
        <f>CL90+CL92</f>
        <v>0</v>
      </c>
      <c r="CM89" s="5">
        <f>CM90+CM92</f>
        <v>0</v>
      </c>
      <c r="CN89" s="5">
        <f>CN90+CN92</f>
        <v>0</v>
      </c>
      <c r="CO89" s="5" t="s">
        <v>56</v>
      </c>
      <c r="CP89" s="5">
        <f>CP90+CP92</f>
        <v>0</v>
      </c>
      <c r="CQ89" s="59">
        <f>CQ90+CQ92</f>
        <v>0.4</v>
      </c>
      <c r="CR89" s="59" t="s">
        <v>56</v>
      </c>
      <c r="CS89" s="59">
        <f>CS90+CS92</f>
        <v>0</v>
      </c>
      <c r="CT89" s="59">
        <f>CT90+CT92</f>
        <v>0</v>
      </c>
      <c r="CU89" s="59">
        <f>CU90+CU92</f>
        <v>0</v>
      </c>
      <c r="CV89" s="59" t="s">
        <v>56</v>
      </c>
      <c r="CW89" s="80">
        <f>CW90+CW92</f>
        <v>0</v>
      </c>
      <c r="CX89" s="34" t="s">
        <v>199</v>
      </c>
    </row>
    <row r="90" spans="1:102" ht="31.5" x14ac:dyDescent="0.2">
      <c r="A90" s="35" t="s">
        <v>84</v>
      </c>
      <c r="B90" s="36" t="s">
        <v>85</v>
      </c>
      <c r="C90" s="37" t="s">
        <v>25</v>
      </c>
      <c r="D90" s="55">
        <f>D91</f>
        <v>0.16</v>
      </c>
      <c r="E90" s="55" t="s">
        <v>56</v>
      </c>
      <c r="F90" s="55" t="str">
        <f t="shared" ref="F90:H90" si="257">F91</f>
        <v>0</v>
      </c>
      <c r="G90" s="55" t="str">
        <f t="shared" si="257"/>
        <v>0</v>
      </c>
      <c r="H90" s="55" t="str">
        <f t="shared" si="257"/>
        <v>0</v>
      </c>
      <c r="I90" s="55" t="s">
        <v>56</v>
      </c>
      <c r="J90" s="55" t="str">
        <f t="shared" ref="J90:R90" si="258">J91</f>
        <v>0</v>
      </c>
      <c r="K90" s="55">
        <f t="shared" si="258"/>
        <v>0.16</v>
      </c>
      <c r="L90" s="55" t="str">
        <f t="shared" si="258"/>
        <v>-</v>
      </c>
      <c r="M90" s="55">
        <f t="shared" si="258"/>
        <v>0</v>
      </c>
      <c r="N90" s="55">
        <f t="shared" si="258"/>
        <v>0</v>
      </c>
      <c r="O90" s="55">
        <f t="shared" si="258"/>
        <v>0</v>
      </c>
      <c r="P90" s="55" t="str">
        <f t="shared" si="258"/>
        <v>-</v>
      </c>
      <c r="Q90" s="55">
        <f t="shared" si="258"/>
        <v>0</v>
      </c>
      <c r="R90" s="55">
        <f t="shared" si="258"/>
        <v>0</v>
      </c>
      <c r="S90" s="55" t="s">
        <v>56</v>
      </c>
      <c r="T90" s="55" t="str">
        <f t="shared" ref="T90:V90" si="259">T91</f>
        <v>0</v>
      </c>
      <c r="U90" s="55" t="str">
        <f t="shared" si="259"/>
        <v>0</v>
      </c>
      <c r="V90" s="55" t="str">
        <f t="shared" si="259"/>
        <v>0</v>
      </c>
      <c r="W90" s="55" t="s">
        <v>56</v>
      </c>
      <c r="X90" s="55" t="str">
        <f t="shared" ref="X90:AF90" si="260">X91</f>
        <v>0</v>
      </c>
      <c r="Y90" s="55">
        <f t="shared" si="260"/>
        <v>0</v>
      </c>
      <c r="Z90" s="55" t="str">
        <f t="shared" si="260"/>
        <v>-</v>
      </c>
      <c r="AA90" s="55">
        <f t="shared" si="260"/>
        <v>0</v>
      </c>
      <c r="AB90" s="55">
        <f t="shared" si="260"/>
        <v>0</v>
      </c>
      <c r="AC90" s="55">
        <f t="shared" si="260"/>
        <v>0</v>
      </c>
      <c r="AD90" s="55" t="str">
        <f t="shared" si="260"/>
        <v>-</v>
      </c>
      <c r="AE90" s="55">
        <f t="shared" si="260"/>
        <v>0</v>
      </c>
      <c r="AF90" s="55">
        <f t="shared" si="260"/>
        <v>0</v>
      </c>
      <c r="AG90" s="55" t="s">
        <v>56</v>
      </c>
      <c r="AH90" s="55" t="str">
        <f t="shared" ref="AH90:AJ90" si="261">AH91</f>
        <v>0</v>
      </c>
      <c r="AI90" s="55" t="str">
        <f t="shared" si="261"/>
        <v>0</v>
      </c>
      <c r="AJ90" s="55" t="str">
        <f t="shared" si="261"/>
        <v>0</v>
      </c>
      <c r="AK90" s="55" t="s">
        <v>56</v>
      </c>
      <c r="AL90" s="55" t="str">
        <f t="shared" ref="AL90:AR90" si="262">AL91</f>
        <v>0</v>
      </c>
      <c r="AM90" s="55">
        <f t="shared" si="262"/>
        <v>0</v>
      </c>
      <c r="AN90" s="55" t="str">
        <f t="shared" si="262"/>
        <v>-</v>
      </c>
      <c r="AO90" s="55">
        <f t="shared" si="262"/>
        <v>0</v>
      </c>
      <c r="AP90" s="55">
        <f t="shared" si="262"/>
        <v>0</v>
      </c>
      <c r="AQ90" s="55">
        <f t="shared" si="262"/>
        <v>0</v>
      </c>
      <c r="AR90" s="55" t="str">
        <f t="shared" si="262"/>
        <v>-</v>
      </c>
      <c r="AS90" s="55">
        <f t="shared" ref="AS90:AT90" si="263">AS91</f>
        <v>0</v>
      </c>
      <c r="AT90" s="55">
        <f t="shared" si="263"/>
        <v>0.4</v>
      </c>
      <c r="AU90" s="55" t="s">
        <v>56</v>
      </c>
      <c r="AV90" s="55" t="str">
        <f t="shared" ref="AV90:AX90" si="264">AV91</f>
        <v>0</v>
      </c>
      <c r="AW90" s="55" t="str">
        <f t="shared" si="264"/>
        <v>0</v>
      </c>
      <c r="AX90" s="55" t="str">
        <f t="shared" si="264"/>
        <v>0</v>
      </c>
      <c r="AY90" s="55" t="s">
        <v>56</v>
      </c>
      <c r="AZ90" s="55" t="str">
        <f t="shared" ref="AZ90:BF90" si="265">AZ91</f>
        <v>0</v>
      </c>
      <c r="BA90" s="55">
        <f t="shared" si="265"/>
        <v>0.4</v>
      </c>
      <c r="BB90" s="55" t="str">
        <f t="shared" si="265"/>
        <v>-</v>
      </c>
      <c r="BC90" s="55">
        <f t="shared" si="265"/>
        <v>0</v>
      </c>
      <c r="BD90" s="55">
        <f t="shared" si="265"/>
        <v>0</v>
      </c>
      <c r="BE90" s="55">
        <f t="shared" si="265"/>
        <v>0</v>
      </c>
      <c r="BF90" s="55" t="str">
        <f t="shared" si="265"/>
        <v>-</v>
      </c>
      <c r="BG90" s="68">
        <f t="shared" ref="BG90:BH90" si="266">BG91</f>
        <v>0</v>
      </c>
      <c r="BH90" s="55">
        <f t="shared" si="266"/>
        <v>0</v>
      </c>
      <c r="BI90" s="55" t="s">
        <v>56</v>
      </c>
      <c r="BJ90" s="55" t="str">
        <f t="shared" ref="BJ90:BL90" si="267">BJ91</f>
        <v>0</v>
      </c>
      <c r="BK90" s="55" t="str">
        <f t="shared" si="267"/>
        <v>0</v>
      </c>
      <c r="BL90" s="55" t="str">
        <f t="shared" si="267"/>
        <v>0</v>
      </c>
      <c r="BM90" s="55" t="s">
        <v>56</v>
      </c>
      <c r="BN90" s="55" t="str">
        <f t="shared" ref="BN90:BV90" si="268">BN91</f>
        <v>0</v>
      </c>
      <c r="BO90" s="55">
        <f t="shared" si="268"/>
        <v>0</v>
      </c>
      <c r="BP90" s="55" t="str">
        <f t="shared" si="268"/>
        <v>-</v>
      </c>
      <c r="BQ90" s="55">
        <f t="shared" si="268"/>
        <v>0</v>
      </c>
      <c r="BR90" s="55">
        <f t="shared" si="268"/>
        <v>0</v>
      </c>
      <c r="BS90" s="55">
        <f t="shared" si="268"/>
        <v>0</v>
      </c>
      <c r="BT90" s="55" t="str">
        <f t="shared" si="268"/>
        <v>-</v>
      </c>
      <c r="BU90" s="68">
        <f t="shared" si="268"/>
        <v>0</v>
      </c>
      <c r="BV90" s="55">
        <f t="shared" si="268"/>
        <v>0</v>
      </c>
      <c r="BW90" s="55" t="s">
        <v>56</v>
      </c>
      <c r="BX90" s="55" t="str">
        <f t="shared" ref="BX90:BY90" si="269">BX91</f>
        <v>0</v>
      </c>
      <c r="BY90" s="55" t="str">
        <f t="shared" si="269"/>
        <v>0</v>
      </c>
      <c r="BZ90" s="55" t="str">
        <f>BZ91</f>
        <v>0</v>
      </c>
      <c r="CA90" s="55" t="s">
        <v>56</v>
      </c>
      <c r="CB90" s="55" t="str">
        <f t="shared" ref="CB90:CI90" si="270">CB91</f>
        <v>0</v>
      </c>
      <c r="CC90" s="55">
        <f t="shared" si="270"/>
        <v>0</v>
      </c>
      <c r="CD90" s="55" t="str">
        <f t="shared" si="270"/>
        <v>-</v>
      </c>
      <c r="CE90" s="55">
        <f t="shared" si="270"/>
        <v>0</v>
      </c>
      <c r="CF90" s="55">
        <f t="shared" si="270"/>
        <v>0</v>
      </c>
      <c r="CG90" s="55">
        <f t="shared" si="270"/>
        <v>0</v>
      </c>
      <c r="CH90" s="55" t="str">
        <f t="shared" si="270"/>
        <v>-</v>
      </c>
      <c r="CI90" s="68">
        <f t="shared" si="270"/>
        <v>0</v>
      </c>
      <c r="CJ90" s="55">
        <f t="shared" ref="CJ90" si="271">CJ91</f>
        <v>0.4</v>
      </c>
      <c r="CK90" s="55" t="s">
        <v>56</v>
      </c>
      <c r="CL90" s="55">
        <f t="shared" ref="CL90:CN90" si="272">CL91</f>
        <v>0</v>
      </c>
      <c r="CM90" s="55">
        <f t="shared" si="272"/>
        <v>0</v>
      </c>
      <c r="CN90" s="55">
        <f t="shared" si="272"/>
        <v>0</v>
      </c>
      <c r="CO90" s="55" t="s">
        <v>56</v>
      </c>
      <c r="CP90" s="55">
        <f>CP91</f>
        <v>0</v>
      </c>
      <c r="CQ90" s="55">
        <f t="shared" ref="CQ90" si="273">CQ91</f>
        <v>0.4</v>
      </c>
      <c r="CR90" s="55" t="s">
        <v>56</v>
      </c>
      <c r="CS90" s="55">
        <f t="shared" ref="CS90:CU90" si="274">CS91</f>
        <v>0</v>
      </c>
      <c r="CT90" s="55">
        <f t="shared" si="274"/>
        <v>0</v>
      </c>
      <c r="CU90" s="55">
        <f t="shared" si="274"/>
        <v>0</v>
      </c>
      <c r="CV90" s="55" t="s">
        <v>56</v>
      </c>
      <c r="CW90" s="68">
        <f>CW91</f>
        <v>0</v>
      </c>
      <c r="CX90" s="3" t="s">
        <v>199</v>
      </c>
    </row>
    <row r="91" spans="1:102" ht="49.5" customHeight="1" x14ac:dyDescent="0.2">
      <c r="A91" s="49" t="s">
        <v>86</v>
      </c>
      <c r="B91" s="41" t="s">
        <v>201</v>
      </c>
      <c r="C91" s="45" t="s">
        <v>177</v>
      </c>
      <c r="D91" s="63">
        <v>0.16</v>
      </c>
      <c r="E91" s="5" t="s">
        <v>56</v>
      </c>
      <c r="F91" s="6" t="s">
        <v>200</v>
      </c>
      <c r="G91" s="6" t="s">
        <v>200</v>
      </c>
      <c r="H91" s="6" t="s">
        <v>200</v>
      </c>
      <c r="I91" s="5" t="s">
        <v>56</v>
      </c>
      <c r="J91" s="6" t="s">
        <v>200</v>
      </c>
      <c r="K91" s="1">
        <v>0.16</v>
      </c>
      <c r="L91" s="1" t="s">
        <v>56</v>
      </c>
      <c r="M91" s="1">
        <f t="shared" ref="M91" si="275">CS91</f>
        <v>0</v>
      </c>
      <c r="N91" s="1">
        <f t="shared" ref="N91" si="276">CT91</f>
        <v>0</v>
      </c>
      <c r="O91" s="1">
        <f t="shared" ref="O91" si="277">CU91</f>
        <v>0</v>
      </c>
      <c r="P91" s="1" t="s">
        <v>56</v>
      </c>
      <c r="Q91" s="1">
        <f>CW91</f>
        <v>0</v>
      </c>
      <c r="R91" s="5">
        <v>0</v>
      </c>
      <c r="S91" s="5" t="s">
        <v>56</v>
      </c>
      <c r="T91" s="6" t="s">
        <v>200</v>
      </c>
      <c r="U91" s="6" t="s">
        <v>200</v>
      </c>
      <c r="V91" s="6" t="s">
        <v>200</v>
      </c>
      <c r="W91" s="5" t="s">
        <v>56</v>
      </c>
      <c r="X91" s="6" t="s">
        <v>200</v>
      </c>
      <c r="Y91" s="1">
        <v>0</v>
      </c>
      <c r="Z91" s="1" t="s">
        <v>56</v>
      </c>
      <c r="AA91" s="1">
        <v>0</v>
      </c>
      <c r="AB91" s="1">
        <v>0</v>
      </c>
      <c r="AC91" s="1">
        <v>0</v>
      </c>
      <c r="AD91" s="1" t="s">
        <v>56</v>
      </c>
      <c r="AE91" s="1">
        <v>0</v>
      </c>
      <c r="AF91" s="5">
        <v>0</v>
      </c>
      <c r="AG91" s="5" t="s">
        <v>56</v>
      </c>
      <c r="AH91" s="6" t="s">
        <v>200</v>
      </c>
      <c r="AI91" s="6" t="s">
        <v>200</v>
      </c>
      <c r="AJ91" s="6" t="s">
        <v>200</v>
      </c>
      <c r="AK91" s="5" t="s">
        <v>56</v>
      </c>
      <c r="AL91" s="6" t="s">
        <v>200</v>
      </c>
      <c r="AM91" s="1">
        <v>0</v>
      </c>
      <c r="AN91" s="1" t="s">
        <v>56</v>
      </c>
      <c r="AO91" s="1">
        <f t="shared" ref="AO91" si="278">DG91</f>
        <v>0</v>
      </c>
      <c r="AP91" s="1">
        <f t="shared" ref="AP91" si="279">DH91</f>
        <v>0</v>
      </c>
      <c r="AQ91" s="1">
        <f t="shared" ref="AQ91" si="280">DI91</f>
        <v>0</v>
      </c>
      <c r="AR91" s="1" t="s">
        <v>56</v>
      </c>
      <c r="AS91" s="1">
        <f>DK91</f>
        <v>0</v>
      </c>
      <c r="AT91" s="60">
        <v>0.4</v>
      </c>
      <c r="AU91" s="5" t="s">
        <v>56</v>
      </c>
      <c r="AV91" s="6" t="s">
        <v>200</v>
      </c>
      <c r="AW91" s="6" t="s">
        <v>200</v>
      </c>
      <c r="AX91" s="6" t="s">
        <v>200</v>
      </c>
      <c r="AY91" s="5" t="s">
        <v>56</v>
      </c>
      <c r="AZ91" s="6" t="s">
        <v>200</v>
      </c>
      <c r="BA91" s="1">
        <f>AT91</f>
        <v>0.4</v>
      </c>
      <c r="BB91" s="1" t="s">
        <v>56</v>
      </c>
      <c r="BC91" s="1">
        <f t="shared" ref="BC91" si="281">DU91</f>
        <v>0</v>
      </c>
      <c r="BD91" s="1">
        <f t="shared" ref="BD91" si="282">DV91</f>
        <v>0</v>
      </c>
      <c r="BE91" s="1">
        <f t="shared" ref="BE91" si="283">DW91</f>
        <v>0</v>
      </c>
      <c r="BF91" s="1" t="s">
        <v>56</v>
      </c>
      <c r="BG91" s="67">
        <f>DY91</f>
        <v>0</v>
      </c>
      <c r="BH91" s="6">
        <v>0</v>
      </c>
      <c r="BI91" s="5" t="s">
        <v>56</v>
      </c>
      <c r="BJ91" s="6" t="s">
        <v>200</v>
      </c>
      <c r="BK91" s="6" t="s">
        <v>200</v>
      </c>
      <c r="BL91" s="6" t="s">
        <v>200</v>
      </c>
      <c r="BM91" s="5" t="s">
        <v>56</v>
      </c>
      <c r="BN91" s="6" t="s">
        <v>200</v>
      </c>
      <c r="BO91" s="1">
        <v>0</v>
      </c>
      <c r="BP91" s="1" t="s">
        <v>56</v>
      </c>
      <c r="BQ91" s="1">
        <f t="shared" ref="BQ91" si="284">EI91</f>
        <v>0</v>
      </c>
      <c r="BR91" s="1">
        <f t="shared" ref="BR91" si="285">EJ91</f>
        <v>0</v>
      </c>
      <c r="BS91" s="1">
        <f t="shared" ref="BS91" si="286">EK91</f>
        <v>0</v>
      </c>
      <c r="BT91" s="1" t="s">
        <v>56</v>
      </c>
      <c r="BU91" s="67">
        <f>EM91</f>
        <v>0</v>
      </c>
      <c r="BV91" s="6">
        <v>0</v>
      </c>
      <c r="BW91" s="5" t="s">
        <v>56</v>
      </c>
      <c r="BX91" s="6" t="s">
        <v>200</v>
      </c>
      <c r="BY91" s="6" t="s">
        <v>200</v>
      </c>
      <c r="BZ91" s="6" t="s">
        <v>200</v>
      </c>
      <c r="CA91" s="5" t="s">
        <v>56</v>
      </c>
      <c r="CB91" s="6" t="s">
        <v>200</v>
      </c>
      <c r="CC91" s="1">
        <v>0</v>
      </c>
      <c r="CD91" s="1" t="s">
        <v>56</v>
      </c>
      <c r="CE91" s="1">
        <f t="shared" ref="CE91" si="287">EW91</f>
        <v>0</v>
      </c>
      <c r="CF91" s="1">
        <f t="shared" ref="CF91" si="288">EX91</f>
        <v>0</v>
      </c>
      <c r="CG91" s="1">
        <f t="shared" ref="CG91" si="289">EY91</f>
        <v>0</v>
      </c>
      <c r="CH91" s="1" t="s">
        <v>56</v>
      </c>
      <c r="CI91" s="67">
        <f>FA91</f>
        <v>0</v>
      </c>
      <c r="CJ91" s="5">
        <f>AF91+AT91+BH91+BV91+R91</f>
        <v>0.4</v>
      </c>
      <c r="CK91" s="5" t="s">
        <v>56</v>
      </c>
      <c r="CL91" s="5">
        <f t="shared" ref="CL91" si="290">AH91+AV91+BJ91+BX91+T91</f>
        <v>0</v>
      </c>
      <c r="CM91" s="5">
        <f t="shared" ref="CM91" si="291">AI91+AW91+BK91+BY91+U91</f>
        <v>0</v>
      </c>
      <c r="CN91" s="5">
        <f>AJ91+AX91+BL91+BZ91+V91</f>
        <v>0</v>
      </c>
      <c r="CO91" s="5" t="s">
        <v>56</v>
      </c>
      <c r="CP91" s="5">
        <f>AL91+AZ91+BN91+CB91+X91</f>
        <v>0</v>
      </c>
      <c r="CQ91" s="59">
        <f>AM91+BA91+BO91+CC91+Y91</f>
        <v>0.4</v>
      </c>
      <c r="CR91" s="59" t="s">
        <v>56</v>
      </c>
      <c r="CS91" s="59">
        <f t="shared" ref="CS91" si="292">AO91+BC91+BQ91+CE91+AA91</f>
        <v>0</v>
      </c>
      <c r="CT91" s="59">
        <f t="shared" ref="CT91" si="293">AP91+BD91+BR91+CF91+AB91</f>
        <v>0</v>
      </c>
      <c r="CU91" s="59">
        <f t="shared" ref="CU91" si="294">AQ91+BE91+BS91+CG91+AC91</f>
        <v>0</v>
      </c>
      <c r="CV91" s="59" t="s">
        <v>56</v>
      </c>
      <c r="CW91" s="80">
        <f>AS91+BG91+BU91+CI91+AE91</f>
        <v>0</v>
      </c>
      <c r="CX91" s="50" t="s">
        <v>199</v>
      </c>
    </row>
    <row r="92" spans="1:102" ht="31.5" x14ac:dyDescent="0.2">
      <c r="A92" s="35" t="s">
        <v>87</v>
      </c>
      <c r="B92" s="36" t="s">
        <v>88</v>
      </c>
      <c r="C92" s="37" t="s">
        <v>25</v>
      </c>
      <c r="D92" s="55">
        <f>D94+D93</f>
        <v>0</v>
      </c>
      <c r="E92" s="55" t="s">
        <v>56</v>
      </c>
      <c r="F92" s="55">
        <f t="shared" ref="F92:H92" si="295">F94+F93</f>
        <v>0</v>
      </c>
      <c r="G92" s="55">
        <f t="shared" si="295"/>
        <v>0</v>
      </c>
      <c r="H92" s="55">
        <f t="shared" si="295"/>
        <v>0</v>
      </c>
      <c r="I92" s="55" t="s">
        <v>56</v>
      </c>
      <c r="J92" s="55">
        <f t="shared" ref="J92:Q92" si="296">J94+J93</f>
        <v>0</v>
      </c>
      <c r="K92" s="55">
        <f t="shared" si="296"/>
        <v>0</v>
      </c>
      <c r="L92" s="55" t="s">
        <v>56</v>
      </c>
      <c r="M92" s="55">
        <f t="shared" si="296"/>
        <v>0</v>
      </c>
      <c r="N92" s="55">
        <f t="shared" si="296"/>
        <v>0</v>
      </c>
      <c r="O92" s="55">
        <f t="shared" si="296"/>
        <v>0</v>
      </c>
      <c r="P92" s="55" t="s">
        <v>56</v>
      </c>
      <c r="Q92" s="55">
        <f t="shared" si="296"/>
        <v>0</v>
      </c>
      <c r="R92" s="55">
        <f t="shared" ref="R92" si="297">R94+R93</f>
        <v>0</v>
      </c>
      <c r="S92" s="55" t="s">
        <v>56</v>
      </c>
      <c r="T92" s="55">
        <f t="shared" ref="T92:V92" si="298">T94+T93</f>
        <v>0</v>
      </c>
      <c r="U92" s="55">
        <f t="shared" si="298"/>
        <v>0</v>
      </c>
      <c r="V92" s="55">
        <f t="shared" si="298"/>
        <v>0</v>
      </c>
      <c r="W92" s="55" t="s">
        <v>56</v>
      </c>
      <c r="X92" s="55">
        <f t="shared" ref="X92:Y92" si="299">X94+X93</f>
        <v>0</v>
      </c>
      <c r="Y92" s="55">
        <f t="shared" si="299"/>
        <v>0</v>
      </c>
      <c r="Z92" s="55" t="s">
        <v>56</v>
      </c>
      <c r="AA92" s="55">
        <f t="shared" ref="AA92:AC92" si="300">AA94+AA93</f>
        <v>0</v>
      </c>
      <c r="AB92" s="55">
        <f t="shared" si="300"/>
        <v>0</v>
      </c>
      <c r="AC92" s="55">
        <f t="shared" si="300"/>
        <v>0</v>
      </c>
      <c r="AD92" s="55" t="s">
        <v>56</v>
      </c>
      <c r="AE92" s="55">
        <f t="shared" ref="AE92:AF92" si="301">AE94+AE93</f>
        <v>0</v>
      </c>
      <c r="AF92" s="55">
        <f t="shared" si="301"/>
        <v>0</v>
      </c>
      <c r="AG92" s="55" t="s">
        <v>56</v>
      </c>
      <c r="AH92" s="55">
        <f t="shared" ref="AH92:AJ92" si="302">AH94+AH93</f>
        <v>0</v>
      </c>
      <c r="AI92" s="55">
        <f t="shared" si="302"/>
        <v>0</v>
      </c>
      <c r="AJ92" s="55">
        <f t="shared" si="302"/>
        <v>0</v>
      </c>
      <c r="AK92" s="55" t="s">
        <v>56</v>
      </c>
      <c r="AL92" s="55">
        <f t="shared" ref="AL92:AM92" si="303">AL94+AL93</f>
        <v>0</v>
      </c>
      <c r="AM92" s="55">
        <f t="shared" si="303"/>
        <v>0</v>
      </c>
      <c r="AN92" s="55" t="s">
        <v>56</v>
      </c>
      <c r="AO92" s="55">
        <f t="shared" ref="AO92:AQ92" si="304">AO94+AO93</f>
        <v>0</v>
      </c>
      <c r="AP92" s="55">
        <f t="shared" si="304"/>
        <v>0</v>
      </c>
      <c r="AQ92" s="55">
        <f t="shared" si="304"/>
        <v>0</v>
      </c>
      <c r="AR92" s="55" t="s">
        <v>56</v>
      </c>
      <c r="AS92" s="55">
        <f t="shared" ref="AS92:AT92" si="305">AS94+AS93</f>
        <v>0</v>
      </c>
      <c r="AT92" s="55">
        <f t="shared" si="305"/>
        <v>0</v>
      </c>
      <c r="AU92" s="55" t="s">
        <v>56</v>
      </c>
      <c r="AV92" s="55">
        <f t="shared" ref="AV92:AX92" si="306">AV94+AV93</f>
        <v>0</v>
      </c>
      <c r="AW92" s="55">
        <f t="shared" si="306"/>
        <v>0</v>
      </c>
      <c r="AX92" s="55">
        <f t="shared" si="306"/>
        <v>0</v>
      </c>
      <c r="AY92" s="55" t="s">
        <v>56</v>
      </c>
      <c r="AZ92" s="55">
        <f t="shared" ref="AZ92:BA92" si="307">AZ94+AZ93</f>
        <v>0</v>
      </c>
      <c r="BA92" s="55">
        <f t="shared" si="307"/>
        <v>0</v>
      </c>
      <c r="BB92" s="55" t="s">
        <v>56</v>
      </c>
      <c r="BC92" s="55">
        <f t="shared" ref="BC92:BE92" si="308">BC94+BC93</f>
        <v>0</v>
      </c>
      <c r="BD92" s="55">
        <f t="shared" si="308"/>
        <v>0</v>
      </c>
      <c r="BE92" s="55">
        <f t="shared" si="308"/>
        <v>0</v>
      </c>
      <c r="BF92" s="55" t="s">
        <v>56</v>
      </c>
      <c r="BG92" s="68">
        <f t="shared" ref="BG92:BH92" si="309">BG94+BG93</f>
        <v>0</v>
      </c>
      <c r="BH92" s="55">
        <f t="shared" si="309"/>
        <v>0</v>
      </c>
      <c r="BI92" s="55" t="s">
        <v>56</v>
      </c>
      <c r="BJ92" s="55">
        <f t="shared" ref="BJ92:BL92" si="310">BJ94+BJ93</f>
        <v>0</v>
      </c>
      <c r="BK92" s="55">
        <f t="shared" si="310"/>
        <v>0</v>
      </c>
      <c r="BL92" s="55">
        <f t="shared" si="310"/>
        <v>0</v>
      </c>
      <c r="BM92" s="55" t="s">
        <v>56</v>
      </c>
      <c r="BN92" s="55">
        <f t="shared" ref="BN92:BO92" si="311">BN94+BN93</f>
        <v>0</v>
      </c>
      <c r="BO92" s="55">
        <f t="shared" si="311"/>
        <v>0</v>
      </c>
      <c r="BP92" s="55" t="s">
        <v>56</v>
      </c>
      <c r="BQ92" s="55">
        <f t="shared" ref="BQ92:BS92" si="312">BQ94+BQ93</f>
        <v>0</v>
      </c>
      <c r="BR92" s="55">
        <f t="shared" si="312"/>
        <v>0</v>
      </c>
      <c r="BS92" s="55">
        <f t="shared" si="312"/>
        <v>0</v>
      </c>
      <c r="BT92" s="55" t="s">
        <v>56</v>
      </c>
      <c r="BU92" s="68">
        <f t="shared" ref="BU92:BV92" si="313">BU94+BU93</f>
        <v>0</v>
      </c>
      <c r="BV92" s="55">
        <f t="shared" si="313"/>
        <v>0</v>
      </c>
      <c r="BW92" s="55" t="s">
        <v>56</v>
      </c>
      <c r="BX92" s="55">
        <f t="shared" ref="BX92:BY92" si="314">BX94+BX93</f>
        <v>0</v>
      </c>
      <c r="BY92" s="55">
        <f t="shared" si="314"/>
        <v>0</v>
      </c>
      <c r="BZ92" s="55">
        <f>BZ94</f>
        <v>0</v>
      </c>
      <c r="CA92" s="55" t="s">
        <v>56</v>
      </c>
      <c r="CB92" s="55">
        <f t="shared" ref="CB92:CC92" si="315">CB94+CB93</f>
        <v>0</v>
      </c>
      <c r="CC92" s="55">
        <f t="shared" si="315"/>
        <v>0</v>
      </c>
      <c r="CD92" s="55" t="s">
        <v>56</v>
      </c>
      <c r="CE92" s="55">
        <f t="shared" ref="CE92:CG92" si="316">CE94+CE93</f>
        <v>0</v>
      </c>
      <c r="CF92" s="55">
        <f t="shared" si="316"/>
        <v>0</v>
      </c>
      <c r="CG92" s="55">
        <f t="shared" si="316"/>
        <v>0</v>
      </c>
      <c r="CH92" s="55" t="s">
        <v>56</v>
      </c>
      <c r="CI92" s="68">
        <f t="shared" ref="CI92" si="317">CI94+CI93</f>
        <v>0</v>
      </c>
      <c r="CJ92" s="55">
        <f t="shared" ref="CJ92" si="318">CJ94+CJ93</f>
        <v>0</v>
      </c>
      <c r="CK92" s="55" t="s">
        <v>56</v>
      </c>
      <c r="CL92" s="55">
        <f t="shared" ref="CL92:CN92" si="319">CL94+CL93</f>
        <v>0</v>
      </c>
      <c r="CM92" s="55">
        <f t="shared" si="319"/>
        <v>0</v>
      </c>
      <c r="CN92" s="55">
        <f t="shared" si="319"/>
        <v>0</v>
      </c>
      <c r="CO92" s="55" t="s">
        <v>56</v>
      </c>
      <c r="CP92" s="55">
        <f>CP94+CP93</f>
        <v>0</v>
      </c>
      <c r="CQ92" s="55">
        <f t="shared" ref="CQ92" si="320">CQ94+CQ93</f>
        <v>0</v>
      </c>
      <c r="CR92" s="55" t="s">
        <v>56</v>
      </c>
      <c r="CS92" s="55">
        <f t="shared" ref="CS92:CU92" si="321">CS94+CS93</f>
        <v>0</v>
      </c>
      <c r="CT92" s="55">
        <f t="shared" si="321"/>
        <v>0</v>
      </c>
      <c r="CU92" s="55">
        <f t="shared" si="321"/>
        <v>0</v>
      </c>
      <c r="CV92" s="55" t="s">
        <v>56</v>
      </c>
      <c r="CW92" s="68">
        <f>CW94+CW93</f>
        <v>0</v>
      </c>
      <c r="CX92" s="30" t="s">
        <v>199</v>
      </c>
    </row>
    <row r="93" spans="1:102" ht="6.75" customHeight="1" x14ac:dyDescent="0.2">
      <c r="A93" s="28"/>
      <c r="B93" s="4"/>
      <c r="C93" s="31"/>
      <c r="D93" s="6"/>
      <c r="E93" s="5"/>
      <c r="F93" s="6"/>
      <c r="G93" s="6"/>
      <c r="H93" s="6"/>
      <c r="I93" s="5"/>
      <c r="J93" s="6"/>
      <c r="K93" s="5"/>
      <c r="L93" s="5"/>
      <c r="M93" s="5"/>
      <c r="N93" s="5"/>
      <c r="O93" s="5"/>
      <c r="P93" s="5"/>
      <c r="Q93" s="5"/>
      <c r="R93" s="6"/>
      <c r="S93" s="5"/>
      <c r="T93" s="6"/>
      <c r="U93" s="6"/>
      <c r="V93" s="6"/>
      <c r="W93" s="5"/>
      <c r="X93" s="6"/>
      <c r="Y93" s="5"/>
      <c r="Z93" s="5"/>
      <c r="AA93" s="5"/>
      <c r="AB93" s="5"/>
      <c r="AC93" s="5"/>
      <c r="AD93" s="5"/>
      <c r="AE93" s="5"/>
      <c r="AF93" s="6"/>
      <c r="AG93" s="5"/>
      <c r="AH93" s="6"/>
      <c r="AI93" s="6"/>
      <c r="AJ93" s="6"/>
      <c r="AK93" s="5"/>
      <c r="AL93" s="6"/>
      <c r="AM93" s="5"/>
      <c r="AN93" s="5"/>
      <c r="AO93" s="5"/>
      <c r="AP93" s="5"/>
      <c r="AQ93" s="5"/>
      <c r="AR93" s="5"/>
      <c r="AS93" s="5"/>
      <c r="AT93" s="6"/>
      <c r="AU93" s="5"/>
      <c r="AV93" s="6"/>
      <c r="AW93" s="6"/>
      <c r="AX93" s="6"/>
      <c r="AY93" s="5"/>
      <c r="AZ93" s="6"/>
      <c r="BA93" s="5"/>
      <c r="BB93" s="5"/>
      <c r="BC93" s="5"/>
      <c r="BD93" s="5"/>
      <c r="BE93" s="5"/>
      <c r="BF93" s="5"/>
      <c r="BG93" s="78"/>
      <c r="BH93" s="6"/>
      <c r="BI93" s="5"/>
      <c r="BJ93" s="6"/>
      <c r="BK93" s="6"/>
      <c r="BL93" s="6"/>
      <c r="BM93" s="5"/>
      <c r="BN93" s="6"/>
      <c r="BO93" s="5"/>
      <c r="BP93" s="5"/>
      <c r="BQ93" s="5"/>
      <c r="BR93" s="5"/>
      <c r="BS93" s="5"/>
      <c r="BT93" s="5"/>
      <c r="BU93" s="78"/>
      <c r="BV93" s="6"/>
      <c r="BW93" s="5"/>
      <c r="BX93" s="6"/>
      <c r="BY93" s="6"/>
      <c r="BZ93" s="6"/>
      <c r="CA93" s="5"/>
      <c r="CB93" s="6"/>
      <c r="CC93" s="5"/>
      <c r="CD93" s="5"/>
      <c r="CE93" s="5"/>
      <c r="CF93" s="5"/>
      <c r="CG93" s="5"/>
      <c r="CH93" s="5"/>
      <c r="CI93" s="78"/>
      <c r="CJ93" s="5"/>
      <c r="CK93" s="5"/>
      <c r="CL93" s="5"/>
      <c r="CM93" s="5"/>
      <c r="CN93" s="5"/>
      <c r="CO93" s="5"/>
      <c r="CP93" s="5"/>
      <c r="CQ93" s="5"/>
      <c r="CR93" s="5"/>
      <c r="CS93" s="5"/>
      <c r="CT93" s="5"/>
      <c r="CU93" s="5"/>
      <c r="CV93" s="5"/>
      <c r="CW93" s="78"/>
      <c r="CX93" s="30"/>
    </row>
    <row r="94" spans="1:102" ht="6.75" customHeight="1" x14ac:dyDescent="0.2">
      <c r="A94" s="28"/>
      <c r="B94" s="4"/>
      <c r="C94" s="31"/>
      <c r="D94" s="6"/>
      <c r="E94" s="5"/>
      <c r="F94" s="6"/>
      <c r="G94" s="6"/>
      <c r="H94" s="6"/>
      <c r="I94" s="5"/>
      <c r="J94" s="6"/>
      <c r="K94" s="5"/>
      <c r="L94" s="5"/>
      <c r="M94" s="5"/>
      <c r="N94" s="5"/>
      <c r="O94" s="5"/>
      <c r="P94" s="5"/>
      <c r="Q94" s="5"/>
      <c r="R94" s="6"/>
      <c r="S94" s="5"/>
      <c r="T94" s="6"/>
      <c r="U94" s="6"/>
      <c r="V94" s="6"/>
      <c r="W94" s="5"/>
      <c r="X94" s="6"/>
      <c r="Y94" s="5"/>
      <c r="Z94" s="5"/>
      <c r="AA94" s="5"/>
      <c r="AB94" s="5"/>
      <c r="AC94" s="5"/>
      <c r="AD94" s="5"/>
      <c r="AE94" s="5"/>
      <c r="AF94" s="6"/>
      <c r="AG94" s="5"/>
      <c r="AH94" s="6"/>
      <c r="AI94" s="6"/>
      <c r="AJ94" s="6"/>
      <c r="AK94" s="5"/>
      <c r="AL94" s="6"/>
      <c r="AM94" s="5"/>
      <c r="AN94" s="5"/>
      <c r="AO94" s="5"/>
      <c r="AP94" s="5"/>
      <c r="AQ94" s="5"/>
      <c r="AR94" s="5"/>
      <c r="AS94" s="5"/>
      <c r="AT94" s="6"/>
      <c r="AU94" s="5"/>
      <c r="AV94" s="6"/>
      <c r="AW94" s="6"/>
      <c r="AX94" s="6"/>
      <c r="AY94" s="5"/>
      <c r="AZ94" s="6"/>
      <c r="BA94" s="5"/>
      <c r="BB94" s="5"/>
      <c r="BC94" s="5"/>
      <c r="BD94" s="5"/>
      <c r="BE94" s="5"/>
      <c r="BF94" s="5"/>
      <c r="BG94" s="78"/>
      <c r="BH94" s="6"/>
      <c r="BI94" s="5"/>
      <c r="BJ94" s="6"/>
      <c r="BK94" s="6"/>
      <c r="BL94" s="6"/>
      <c r="BM94" s="5"/>
      <c r="BN94" s="6"/>
      <c r="BO94" s="5"/>
      <c r="BP94" s="5"/>
      <c r="BQ94" s="5"/>
      <c r="BR94" s="5"/>
      <c r="BS94" s="5"/>
      <c r="BT94" s="5"/>
      <c r="BU94" s="78"/>
      <c r="BV94" s="6"/>
      <c r="BW94" s="5"/>
      <c r="BX94" s="6"/>
      <c r="BY94" s="6"/>
      <c r="BZ94" s="6"/>
      <c r="CA94" s="5"/>
      <c r="CB94" s="6"/>
      <c r="CC94" s="5"/>
      <c r="CD94" s="5"/>
      <c r="CE94" s="5"/>
      <c r="CF94" s="5"/>
      <c r="CG94" s="5"/>
      <c r="CH94" s="5"/>
      <c r="CI94" s="78"/>
      <c r="CJ94" s="5"/>
      <c r="CK94" s="5"/>
      <c r="CL94" s="5"/>
      <c r="CM94" s="5"/>
      <c r="CN94" s="5"/>
      <c r="CO94" s="5"/>
      <c r="CP94" s="5"/>
      <c r="CQ94" s="5"/>
      <c r="CR94" s="5"/>
      <c r="CS94" s="5"/>
      <c r="CT94" s="5"/>
      <c r="CU94" s="5"/>
      <c r="CV94" s="5"/>
      <c r="CW94" s="78"/>
      <c r="CX94" s="2"/>
    </row>
    <row r="95" spans="1:102" ht="31.5" x14ac:dyDescent="0.2">
      <c r="A95" s="28" t="s">
        <v>89</v>
      </c>
      <c r="B95" s="29" t="s">
        <v>90</v>
      </c>
      <c r="C95" s="25" t="s">
        <v>25</v>
      </c>
      <c r="D95" s="5">
        <v>0</v>
      </c>
      <c r="E95" s="5" t="s">
        <v>56</v>
      </c>
      <c r="F95" s="5">
        <v>0</v>
      </c>
      <c r="G95" s="5">
        <v>0</v>
      </c>
      <c r="H95" s="5">
        <v>0</v>
      </c>
      <c r="I95" s="5" t="s">
        <v>56</v>
      </c>
      <c r="J95" s="5">
        <v>0</v>
      </c>
      <c r="K95" s="1">
        <v>0</v>
      </c>
      <c r="L95" s="1" t="s">
        <v>56</v>
      </c>
      <c r="M95" s="1">
        <v>0</v>
      </c>
      <c r="N95" s="1">
        <v>0</v>
      </c>
      <c r="O95" s="1">
        <v>0</v>
      </c>
      <c r="P95" s="1" t="s">
        <v>56</v>
      </c>
      <c r="Q95" s="1">
        <v>0</v>
      </c>
      <c r="R95" s="5">
        <v>0</v>
      </c>
      <c r="S95" s="5" t="s">
        <v>56</v>
      </c>
      <c r="T95" s="5">
        <v>0</v>
      </c>
      <c r="U95" s="5">
        <v>0</v>
      </c>
      <c r="V95" s="5">
        <v>0</v>
      </c>
      <c r="W95" s="5" t="s">
        <v>56</v>
      </c>
      <c r="X95" s="5">
        <v>0</v>
      </c>
      <c r="Y95" s="1">
        <v>0</v>
      </c>
      <c r="Z95" s="1" t="s">
        <v>56</v>
      </c>
      <c r="AA95" s="1">
        <v>0</v>
      </c>
      <c r="AB95" s="1">
        <v>0</v>
      </c>
      <c r="AC95" s="1">
        <v>0</v>
      </c>
      <c r="AD95" s="1" t="s">
        <v>56</v>
      </c>
      <c r="AE95" s="1">
        <v>0</v>
      </c>
      <c r="AF95" s="5">
        <v>0</v>
      </c>
      <c r="AG95" s="5" t="s">
        <v>56</v>
      </c>
      <c r="AH95" s="5">
        <v>0</v>
      </c>
      <c r="AI95" s="5">
        <v>0</v>
      </c>
      <c r="AJ95" s="5">
        <v>0</v>
      </c>
      <c r="AK95" s="5" t="s">
        <v>56</v>
      </c>
      <c r="AL95" s="5">
        <v>0</v>
      </c>
      <c r="AM95" s="1">
        <v>0</v>
      </c>
      <c r="AN95" s="1" t="s">
        <v>56</v>
      </c>
      <c r="AO95" s="1">
        <v>0</v>
      </c>
      <c r="AP95" s="1">
        <v>0</v>
      </c>
      <c r="AQ95" s="1">
        <v>0</v>
      </c>
      <c r="AR95" s="1" t="s">
        <v>56</v>
      </c>
      <c r="AS95" s="1">
        <v>0</v>
      </c>
      <c r="AT95" s="5">
        <v>0</v>
      </c>
      <c r="AU95" s="5" t="s">
        <v>56</v>
      </c>
      <c r="AV95" s="5">
        <v>0</v>
      </c>
      <c r="AW95" s="5">
        <v>0</v>
      </c>
      <c r="AX95" s="5">
        <v>0</v>
      </c>
      <c r="AY95" s="5" t="s">
        <v>56</v>
      </c>
      <c r="AZ95" s="5">
        <v>0</v>
      </c>
      <c r="BA95" s="1">
        <v>0</v>
      </c>
      <c r="BB95" s="1" t="s">
        <v>56</v>
      </c>
      <c r="BC95" s="1">
        <v>0</v>
      </c>
      <c r="BD95" s="1">
        <v>0</v>
      </c>
      <c r="BE95" s="1">
        <v>0</v>
      </c>
      <c r="BF95" s="1" t="s">
        <v>56</v>
      </c>
      <c r="BG95" s="67">
        <v>0</v>
      </c>
      <c r="BH95" s="5">
        <v>0</v>
      </c>
      <c r="BI95" s="5" t="s">
        <v>56</v>
      </c>
      <c r="BJ95" s="5">
        <v>0</v>
      </c>
      <c r="BK95" s="5">
        <v>0</v>
      </c>
      <c r="BL95" s="5">
        <v>0</v>
      </c>
      <c r="BM95" s="5" t="s">
        <v>56</v>
      </c>
      <c r="BN95" s="5">
        <v>0</v>
      </c>
      <c r="BO95" s="1">
        <v>0</v>
      </c>
      <c r="BP95" s="1" t="s">
        <v>56</v>
      </c>
      <c r="BQ95" s="1">
        <v>0</v>
      </c>
      <c r="BR95" s="1">
        <v>0</v>
      </c>
      <c r="BS95" s="1">
        <v>0</v>
      </c>
      <c r="BT95" s="1" t="s">
        <v>56</v>
      </c>
      <c r="BU95" s="67">
        <v>0</v>
      </c>
      <c r="BV95" s="5">
        <v>0</v>
      </c>
      <c r="BW95" s="5" t="s">
        <v>56</v>
      </c>
      <c r="BX95" s="5">
        <v>0</v>
      </c>
      <c r="BY95" s="5">
        <v>0</v>
      </c>
      <c r="BZ95" s="5">
        <v>0</v>
      </c>
      <c r="CA95" s="5" t="s">
        <v>56</v>
      </c>
      <c r="CB95" s="5">
        <v>0</v>
      </c>
      <c r="CC95" s="1">
        <v>0</v>
      </c>
      <c r="CD95" s="1" t="s">
        <v>56</v>
      </c>
      <c r="CE95" s="1">
        <v>0</v>
      </c>
      <c r="CF95" s="1">
        <v>0</v>
      </c>
      <c r="CG95" s="1">
        <v>0</v>
      </c>
      <c r="CH95" s="1" t="s">
        <v>56</v>
      </c>
      <c r="CI95" s="67">
        <v>0</v>
      </c>
      <c r="CJ95" s="5">
        <f>AF95+AT95+BH95+BV95+R95</f>
        <v>0</v>
      </c>
      <c r="CK95" s="5" t="s">
        <v>56</v>
      </c>
      <c r="CL95" s="5">
        <f t="shared" ref="CL95" si="322">AH95+AV95+BJ95+BX95+T95</f>
        <v>0</v>
      </c>
      <c r="CM95" s="5">
        <f t="shared" ref="CM95" si="323">AI95+AW95+BK95+BY95+U95</f>
        <v>0</v>
      </c>
      <c r="CN95" s="5">
        <f>AJ95+AX95+BL95+BZ95+V95</f>
        <v>0</v>
      </c>
      <c r="CO95" s="5" t="s">
        <v>56</v>
      </c>
      <c r="CP95" s="5">
        <f>AL95+AZ95+BN95+CB95+X95</f>
        <v>0</v>
      </c>
      <c r="CQ95" s="59">
        <f>AM95+BA95+BO95+CC95+Y95</f>
        <v>0</v>
      </c>
      <c r="CR95" s="59" t="s">
        <v>56</v>
      </c>
      <c r="CS95" s="59">
        <f t="shared" ref="CS95" si="324">AO95+BC95+BQ95+CE95+AA95</f>
        <v>0</v>
      </c>
      <c r="CT95" s="59">
        <f t="shared" ref="CT95" si="325">AP95+BD95+BR95+CF95+AB95</f>
        <v>0</v>
      </c>
      <c r="CU95" s="59">
        <f t="shared" ref="CU95" si="326">AQ95+BE95+BS95+CG95+AC95</f>
        <v>0</v>
      </c>
      <c r="CV95" s="59" t="s">
        <v>56</v>
      </c>
      <c r="CW95" s="80">
        <f>AS95+BG95+BU95+CI95+AE95</f>
        <v>0</v>
      </c>
      <c r="CX95" s="30" t="s">
        <v>199</v>
      </c>
    </row>
    <row r="96" spans="1:102" ht="31.5" x14ac:dyDescent="0.2">
      <c r="A96" s="35" t="s">
        <v>91</v>
      </c>
      <c r="B96" s="36" t="s">
        <v>92</v>
      </c>
      <c r="C96" s="37" t="s">
        <v>25</v>
      </c>
      <c r="D96" s="55">
        <f>D97+D99+D98</f>
        <v>0</v>
      </c>
      <c r="E96" s="55" t="s">
        <v>56</v>
      </c>
      <c r="F96" s="55">
        <f t="shared" ref="F96:H96" si="327">F97+F99+F98</f>
        <v>0</v>
      </c>
      <c r="G96" s="55">
        <f t="shared" si="327"/>
        <v>0</v>
      </c>
      <c r="H96" s="55">
        <f t="shared" si="327"/>
        <v>0</v>
      </c>
      <c r="I96" s="55" t="s">
        <v>56</v>
      </c>
      <c r="J96" s="55">
        <f t="shared" ref="J96:Q96" si="328">J97+J99+J98</f>
        <v>2</v>
      </c>
      <c r="K96" s="55">
        <f t="shared" si="328"/>
        <v>0</v>
      </c>
      <c r="L96" s="55" t="s">
        <v>56</v>
      </c>
      <c r="M96" s="55">
        <f t="shared" si="328"/>
        <v>0</v>
      </c>
      <c r="N96" s="55">
        <f t="shared" si="328"/>
        <v>0</v>
      </c>
      <c r="O96" s="55">
        <f t="shared" si="328"/>
        <v>0</v>
      </c>
      <c r="P96" s="55" t="s">
        <v>56</v>
      </c>
      <c r="Q96" s="55">
        <f t="shared" si="328"/>
        <v>2</v>
      </c>
      <c r="R96" s="55">
        <f t="shared" ref="R96" si="329">R97+R99+R98</f>
        <v>0</v>
      </c>
      <c r="S96" s="55" t="s">
        <v>56</v>
      </c>
      <c r="T96" s="55">
        <f t="shared" ref="T96:V96" si="330">T97+T99+T98</f>
        <v>0</v>
      </c>
      <c r="U96" s="55">
        <f t="shared" si="330"/>
        <v>0</v>
      </c>
      <c r="V96" s="55">
        <f t="shared" si="330"/>
        <v>0</v>
      </c>
      <c r="W96" s="55" t="s">
        <v>56</v>
      </c>
      <c r="X96" s="55">
        <f t="shared" ref="X96:Y96" si="331">X97+X99+X98</f>
        <v>2</v>
      </c>
      <c r="Y96" s="55">
        <f t="shared" si="331"/>
        <v>0</v>
      </c>
      <c r="Z96" s="55" t="s">
        <v>56</v>
      </c>
      <c r="AA96" s="55">
        <f t="shared" ref="AA96:AC96" si="332">AA97+AA99+AA98</f>
        <v>0</v>
      </c>
      <c r="AB96" s="55">
        <f t="shared" si="332"/>
        <v>0</v>
      </c>
      <c r="AC96" s="55">
        <f t="shared" si="332"/>
        <v>0</v>
      </c>
      <c r="AD96" s="55" t="s">
        <v>56</v>
      </c>
      <c r="AE96" s="55">
        <f t="shared" ref="AE96:AF96" si="333">AE97+AE99+AE98</f>
        <v>2</v>
      </c>
      <c r="AF96" s="55">
        <f t="shared" si="333"/>
        <v>0</v>
      </c>
      <c r="AG96" s="55" t="s">
        <v>56</v>
      </c>
      <c r="AH96" s="55">
        <f t="shared" ref="AH96:AJ96" si="334">AH97+AH99+AH98</f>
        <v>0</v>
      </c>
      <c r="AI96" s="55">
        <f t="shared" si="334"/>
        <v>0</v>
      </c>
      <c r="AJ96" s="55">
        <f t="shared" si="334"/>
        <v>0</v>
      </c>
      <c r="AK96" s="55" t="s">
        <v>56</v>
      </c>
      <c r="AL96" s="55">
        <f t="shared" ref="AL96:AM96" si="335">AL97+AL99+AL98</f>
        <v>0</v>
      </c>
      <c r="AM96" s="55">
        <f t="shared" si="335"/>
        <v>0</v>
      </c>
      <c r="AN96" s="55" t="s">
        <v>56</v>
      </c>
      <c r="AO96" s="55">
        <f t="shared" ref="AO96:AQ96" si="336">AO97+AO99+AO98</f>
        <v>0</v>
      </c>
      <c r="AP96" s="55">
        <f t="shared" si="336"/>
        <v>0</v>
      </c>
      <c r="AQ96" s="55">
        <f t="shared" si="336"/>
        <v>0</v>
      </c>
      <c r="AR96" s="55" t="s">
        <v>56</v>
      </c>
      <c r="AS96" s="55">
        <f t="shared" ref="AS96:AT96" si="337">AS97+AS99+AS98</f>
        <v>0</v>
      </c>
      <c r="AT96" s="55">
        <f t="shared" si="337"/>
        <v>0</v>
      </c>
      <c r="AU96" s="55" t="s">
        <v>56</v>
      </c>
      <c r="AV96" s="55">
        <f t="shared" ref="AV96:AX96" si="338">AV97+AV99+AV98</f>
        <v>0</v>
      </c>
      <c r="AW96" s="55">
        <f t="shared" si="338"/>
        <v>0</v>
      </c>
      <c r="AX96" s="55">
        <f t="shared" si="338"/>
        <v>0</v>
      </c>
      <c r="AY96" s="55" t="s">
        <v>56</v>
      </c>
      <c r="AZ96" s="55">
        <f t="shared" ref="AZ96:BA96" si="339">AZ97+AZ99+AZ98</f>
        <v>0</v>
      </c>
      <c r="BA96" s="55">
        <f t="shared" si="339"/>
        <v>0</v>
      </c>
      <c r="BB96" s="55" t="s">
        <v>56</v>
      </c>
      <c r="BC96" s="55">
        <f t="shared" ref="BC96:BE96" si="340">BC97+BC99+BC98</f>
        <v>0</v>
      </c>
      <c r="BD96" s="55">
        <f t="shared" si="340"/>
        <v>0</v>
      </c>
      <c r="BE96" s="55">
        <f t="shared" si="340"/>
        <v>0</v>
      </c>
      <c r="BF96" s="55" t="s">
        <v>56</v>
      </c>
      <c r="BG96" s="68">
        <f t="shared" ref="BG96:BH96" si="341">BG97+BG99+BG98</f>
        <v>0</v>
      </c>
      <c r="BH96" s="55">
        <f t="shared" si="341"/>
        <v>0</v>
      </c>
      <c r="BI96" s="55" t="s">
        <v>56</v>
      </c>
      <c r="BJ96" s="55">
        <f t="shared" ref="BJ96:BL96" si="342">BJ97+BJ99+BJ98</f>
        <v>0</v>
      </c>
      <c r="BK96" s="55">
        <f t="shared" si="342"/>
        <v>0</v>
      </c>
      <c r="BL96" s="55">
        <f t="shared" si="342"/>
        <v>0</v>
      </c>
      <c r="BM96" s="55" t="s">
        <v>56</v>
      </c>
      <c r="BN96" s="55">
        <f t="shared" ref="BN96:BO96" si="343">BN97+BN99+BN98</f>
        <v>0</v>
      </c>
      <c r="BO96" s="55">
        <f t="shared" si="343"/>
        <v>0</v>
      </c>
      <c r="BP96" s="55" t="s">
        <v>56</v>
      </c>
      <c r="BQ96" s="55">
        <f t="shared" ref="BQ96:BS96" si="344">BQ97+BQ99+BQ98</f>
        <v>0</v>
      </c>
      <c r="BR96" s="55">
        <f t="shared" si="344"/>
        <v>0</v>
      </c>
      <c r="BS96" s="55">
        <f t="shared" si="344"/>
        <v>0</v>
      </c>
      <c r="BT96" s="55" t="s">
        <v>56</v>
      </c>
      <c r="BU96" s="68">
        <f t="shared" ref="BU96:BV96" si="345">BU97+BU99+BU98</f>
        <v>0</v>
      </c>
      <c r="BV96" s="55">
        <f t="shared" si="345"/>
        <v>0</v>
      </c>
      <c r="BW96" s="55" t="s">
        <v>56</v>
      </c>
      <c r="BX96" s="55">
        <f t="shared" ref="BX96:BY96" si="346">BX97+BX99+BX98</f>
        <v>0</v>
      </c>
      <c r="BY96" s="55">
        <f t="shared" si="346"/>
        <v>0</v>
      </c>
      <c r="BZ96" s="55">
        <f>BZ97+BZ99</f>
        <v>0</v>
      </c>
      <c r="CA96" s="55" t="s">
        <v>56</v>
      </c>
      <c r="CB96" s="55">
        <f t="shared" ref="CB96:CC96" si="347">CB97+CB99+CB98</f>
        <v>0</v>
      </c>
      <c r="CC96" s="55">
        <f t="shared" si="347"/>
        <v>0</v>
      </c>
      <c r="CD96" s="55" t="s">
        <v>56</v>
      </c>
      <c r="CE96" s="55">
        <f t="shared" ref="CE96:CG96" si="348">CE97+CE99+CE98</f>
        <v>0</v>
      </c>
      <c r="CF96" s="55">
        <f t="shared" si="348"/>
        <v>0</v>
      </c>
      <c r="CG96" s="55">
        <f t="shared" si="348"/>
        <v>0</v>
      </c>
      <c r="CH96" s="55" t="s">
        <v>56</v>
      </c>
      <c r="CI96" s="68">
        <f t="shared" ref="CI96" si="349">CI97+CI99+CI98</f>
        <v>0</v>
      </c>
      <c r="CJ96" s="55">
        <f t="shared" ref="CJ96" si="350">CJ97+CJ99+CJ98</f>
        <v>0</v>
      </c>
      <c r="CK96" s="55" t="s">
        <v>56</v>
      </c>
      <c r="CL96" s="55">
        <f t="shared" ref="CL96:CP96" si="351">CL97+CL99+CL98</f>
        <v>0</v>
      </c>
      <c r="CM96" s="55">
        <f t="shared" si="351"/>
        <v>0</v>
      </c>
      <c r="CN96" s="55">
        <f t="shared" si="351"/>
        <v>0</v>
      </c>
      <c r="CO96" s="55" t="s">
        <v>56</v>
      </c>
      <c r="CP96" s="55">
        <f t="shared" si="351"/>
        <v>2</v>
      </c>
      <c r="CQ96" s="55">
        <f t="shared" ref="CQ96" si="352">CQ97+CQ99+CQ98</f>
        <v>0</v>
      </c>
      <c r="CR96" s="55" t="s">
        <v>56</v>
      </c>
      <c r="CS96" s="55">
        <f t="shared" ref="CS96:CU96" si="353">CS97+CS99+CS98</f>
        <v>0</v>
      </c>
      <c r="CT96" s="55">
        <f t="shared" si="353"/>
        <v>0</v>
      </c>
      <c r="CU96" s="55">
        <f t="shared" si="353"/>
        <v>0</v>
      </c>
      <c r="CV96" s="55" t="s">
        <v>56</v>
      </c>
      <c r="CW96" s="68">
        <f t="shared" ref="CW96" si="354">CW97+CW99+CW98</f>
        <v>2</v>
      </c>
      <c r="CX96" s="30" t="s">
        <v>199</v>
      </c>
    </row>
    <row r="97" spans="1:102" ht="31.5" x14ac:dyDescent="0.2">
      <c r="A97" s="48" t="s">
        <v>93</v>
      </c>
      <c r="B97" s="39" t="s">
        <v>241</v>
      </c>
      <c r="C97" s="40" t="s">
        <v>291</v>
      </c>
      <c r="D97" s="6">
        <v>0</v>
      </c>
      <c r="E97" s="5" t="s">
        <v>56</v>
      </c>
      <c r="F97" s="6">
        <v>0</v>
      </c>
      <c r="G97" s="6">
        <v>0</v>
      </c>
      <c r="H97" s="6">
        <v>0</v>
      </c>
      <c r="I97" s="5" t="s">
        <v>56</v>
      </c>
      <c r="J97" s="52">
        <v>2</v>
      </c>
      <c r="K97" s="1">
        <v>0</v>
      </c>
      <c r="L97" s="1" t="s">
        <v>56</v>
      </c>
      <c r="M97" s="1">
        <v>0</v>
      </c>
      <c r="N97" s="1">
        <v>0</v>
      </c>
      <c r="O97" s="1">
        <v>0</v>
      </c>
      <c r="P97" s="1" t="s">
        <v>56</v>
      </c>
      <c r="Q97" s="1">
        <v>2</v>
      </c>
      <c r="R97" s="6">
        <v>0</v>
      </c>
      <c r="S97" s="5" t="s">
        <v>56</v>
      </c>
      <c r="T97" s="6">
        <v>0</v>
      </c>
      <c r="U97" s="6">
        <v>0</v>
      </c>
      <c r="V97" s="6">
        <v>0</v>
      </c>
      <c r="W97" s="5" t="s">
        <v>56</v>
      </c>
      <c r="X97" s="52">
        <v>2</v>
      </c>
      <c r="Y97" s="1">
        <v>0</v>
      </c>
      <c r="Z97" s="1" t="s">
        <v>56</v>
      </c>
      <c r="AA97" s="1">
        <v>0</v>
      </c>
      <c r="AB97" s="1">
        <v>0</v>
      </c>
      <c r="AC97" s="1">
        <v>0</v>
      </c>
      <c r="AD97" s="1" t="s">
        <v>56</v>
      </c>
      <c r="AE97" s="1">
        <v>2</v>
      </c>
      <c r="AF97" s="6">
        <v>0</v>
      </c>
      <c r="AG97" s="5" t="s">
        <v>56</v>
      </c>
      <c r="AH97" s="6">
        <v>0</v>
      </c>
      <c r="AI97" s="6">
        <v>0</v>
      </c>
      <c r="AJ97" s="6">
        <v>0</v>
      </c>
      <c r="AK97" s="5" t="s">
        <v>56</v>
      </c>
      <c r="AL97" s="6">
        <v>0</v>
      </c>
      <c r="AM97" s="1">
        <f>DE97</f>
        <v>0</v>
      </c>
      <c r="AN97" s="1" t="s">
        <v>56</v>
      </c>
      <c r="AO97" s="1">
        <f t="shared" ref="AO97" si="355">DG97</f>
        <v>0</v>
      </c>
      <c r="AP97" s="1">
        <f t="shared" ref="AP97" si="356">DH97</f>
        <v>0</v>
      </c>
      <c r="AQ97" s="1">
        <f t="shared" ref="AQ97" si="357">DI97</f>
        <v>0</v>
      </c>
      <c r="AR97" s="1" t="s">
        <v>56</v>
      </c>
      <c r="AS97" s="1">
        <v>0</v>
      </c>
      <c r="AT97" s="6">
        <v>0</v>
      </c>
      <c r="AU97" s="5" t="s">
        <v>56</v>
      </c>
      <c r="AV97" s="6">
        <v>0</v>
      </c>
      <c r="AW97" s="6">
        <v>0</v>
      </c>
      <c r="AX97" s="6">
        <v>0</v>
      </c>
      <c r="AY97" s="5" t="s">
        <v>56</v>
      </c>
      <c r="AZ97" s="6">
        <v>0</v>
      </c>
      <c r="BA97" s="1">
        <f>DS97</f>
        <v>0</v>
      </c>
      <c r="BB97" s="1" t="s">
        <v>56</v>
      </c>
      <c r="BC97" s="1">
        <f t="shared" ref="BC97" si="358">DU97</f>
        <v>0</v>
      </c>
      <c r="BD97" s="1">
        <f t="shared" ref="BD97" si="359">DV97</f>
        <v>0</v>
      </c>
      <c r="BE97" s="1">
        <f t="shared" ref="BE97" si="360">DW97</f>
        <v>0</v>
      </c>
      <c r="BF97" s="1" t="s">
        <v>56</v>
      </c>
      <c r="BG97" s="67">
        <v>0</v>
      </c>
      <c r="BH97" s="6">
        <v>0</v>
      </c>
      <c r="BI97" s="5" t="s">
        <v>56</v>
      </c>
      <c r="BJ97" s="6">
        <v>0</v>
      </c>
      <c r="BK97" s="6">
        <v>0</v>
      </c>
      <c r="BL97" s="6">
        <v>0</v>
      </c>
      <c r="BM97" s="5" t="s">
        <v>56</v>
      </c>
      <c r="BN97" s="6">
        <v>0</v>
      </c>
      <c r="BO97" s="1">
        <f>EG97</f>
        <v>0</v>
      </c>
      <c r="BP97" s="1" t="s">
        <v>56</v>
      </c>
      <c r="BQ97" s="1">
        <f t="shared" ref="BQ97" si="361">EI97</f>
        <v>0</v>
      </c>
      <c r="BR97" s="1">
        <f t="shared" ref="BR97" si="362">EJ97</f>
        <v>0</v>
      </c>
      <c r="BS97" s="1">
        <f t="shared" ref="BS97" si="363">EK97</f>
        <v>0</v>
      </c>
      <c r="BT97" s="1" t="s">
        <v>56</v>
      </c>
      <c r="BU97" s="67">
        <v>0</v>
      </c>
      <c r="BV97" s="6">
        <v>0</v>
      </c>
      <c r="BW97" s="5" t="s">
        <v>56</v>
      </c>
      <c r="BX97" s="6">
        <v>0</v>
      </c>
      <c r="BY97" s="6">
        <v>0</v>
      </c>
      <c r="BZ97" s="6">
        <v>0</v>
      </c>
      <c r="CA97" s="5" t="s">
        <v>56</v>
      </c>
      <c r="CB97" s="6">
        <v>0</v>
      </c>
      <c r="CC97" s="1">
        <f>EU97</f>
        <v>0</v>
      </c>
      <c r="CD97" s="1" t="s">
        <v>56</v>
      </c>
      <c r="CE97" s="1">
        <f t="shared" ref="CE97" si="364">EW97</f>
        <v>0</v>
      </c>
      <c r="CF97" s="1">
        <f t="shared" ref="CF97" si="365">EX97</f>
        <v>0</v>
      </c>
      <c r="CG97" s="1">
        <f t="shared" ref="CG97" si="366">EY97</f>
        <v>0</v>
      </c>
      <c r="CH97" s="1" t="s">
        <v>56</v>
      </c>
      <c r="CI97" s="67">
        <v>0</v>
      </c>
      <c r="CJ97" s="5">
        <f>AF97+AT97+BH97+BV97+R97</f>
        <v>0</v>
      </c>
      <c r="CK97" s="5" t="s">
        <v>56</v>
      </c>
      <c r="CL97" s="5">
        <f t="shared" ref="CL97" si="367">AH97+AV97+BJ97+BX97+T97</f>
        <v>0</v>
      </c>
      <c r="CM97" s="5">
        <f t="shared" ref="CM97" si="368">AI97+AW97+BK97+BY97+U97</f>
        <v>0</v>
      </c>
      <c r="CN97" s="5">
        <f>AJ97+AX97+BL97+BZ97+V97</f>
        <v>0</v>
      </c>
      <c r="CO97" s="5" t="s">
        <v>56</v>
      </c>
      <c r="CP97" s="5">
        <f>AL97+AZ97+BN97+CB97+X97</f>
        <v>2</v>
      </c>
      <c r="CQ97" s="59">
        <f>AM97+BA97+BO97+CC97+Y97</f>
        <v>0</v>
      </c>
      <c r="CR97" s="59" t="s">
        <v>56</v>
      </c>
      <c r="CS97" s="59">
        <f t="shared" ref="CS97" si="369">AO97+BC97+BQ97+CE97+AA97</f>
        <v>0</v>
      </c>
      <c r="CT97" s="59">
        <f t="shared" ref="CT97" si="370">AP97+BD97+BR97+CF97+AB97</f>
        <v>0</v>
      </c>
      <c r="CU97" s="59">
        <f t="shared" ref="CU97" si="371">AQ97+BE97+BS97+CG97+AC97</f>
        <v>0</v>
      </c>
      <c r="CV97" s="59" t="s">
        <v>56</v>
      </c>
      <c r="CW97" s="80">
        <f>AS97+BG97+BU97+CI97+AE97</f>
        <v>2</v>
      </c>
      <c r="CX97" s="3" t="s">
        <v>199</v>
      </c>
    </row>
    <row r="98" spans="1:102" ht="5.25" customHeight="1" x14ac:dyDescent="0.2">
      <c r="A98" s="64"/>
      <c r="B98" s="4"/>
      <c r="C98" s="31"/>
      <c r="D98" s="6"/>
      <c r="E98" s="5"/>
      <c r="F98" s="6"/>
      <c r="G98" s="6"/>
      <c r="H98" s="6"/>
      <c r="I98" s="5"/>
      <c r="J98" s="6"/>
      <c r="K98" s="5"/>
      <c r="L98" s="5"/>
      <c r="M98" s="5"/>
      <c r="N98" s="5"/>
      <c r="O98" s="5"/>
      <c r="P98" s="5"/>
      <c r="Q98" s="5"/>
      <c r="R98" s="6"/>
      <c r="S98" s="5"/>
      <c r="T98" s="6"/>
      <c r="U98" s="6"/>
      <c r="V98" s="6"/>
      <c r="W98" s="5"/>
      <c r="X98" s="6"/>
      <c r="Y98" s="5"/>
      <c r="Z98" s="5"/>
      <c r="AA98" s="5"/>
      <c r="AB98" s="5"/>
      <c r="AC98" s="5"/>
      <c r="AD98" s="5"/>
      <c r="AE98" s="5"/>
      <c r="AF98" s="6"/>
      <c r="AG98" s="5"/>
      <c r="AH98" s="6"/>
      <c r="AI98" s="6"/>
      <c r="AJ98" s="6"/>
      <c r="AK98" s="5"/>
      <c r="AL98" s="6"/>
      <c r="AM98" s="5"/>
      <c r="AN98" s="5"/>
      <c r="AO98" s="5"/>
      <c r="AP98" s="5"/>
      <c r="AQ98" s="5"/>
      <c r="AR98" s="5"/>
      <c r="AS98" s="5"/>
      <c r="AT98" s="6"/>
      <c r="AU98" s="5"/>
      <c r="AV98" s="6"/>
      <c r="AW98" s="6"/>
      <c r="AX98" s="6"/>
      <c r="AY98" s="5"/>
      <c r="AZ98" s="6"/>
      <c r="BA98" s="5"/>
      <c r="BB98" s="5"/>
      <c r="BC98" s="5"/>
      <c r="BD98" s="5"/>
      <c r="BE98" s="5"/>
      <c r="BF98" s="5"/>
      <c r="BG98" s="78"/>
      <c r="BH98" s="6"/>
      <c r="BI98" s="5"/>
      <c r="BJ98" s="6"/>
      <c r="BK98" s="6"/>
      <c r="BL98" s="6"/>
      <c r="BM98" s="5"/>
      <c r="BN98" s="6"/>
      <c r="BO98" s="5"/>
      <c r="BP98" s="5"/>
      <c r="BQ98" s="5"/>
      <c r="BR98" s="5"/>
      <c r="BS98" s="5"/>
      <c r="BT98" s="5"/>
      <c r="BU98" s="78"/>
      <c r="BV98" s="6"/>
      <c r="BW98" s="5"/>
      <c r="BX98" s="6"/>
      <c r="BY98" s="6"/>
      <c r="BZ98" s="6"/>
      <c r="CA98" s="5"/>
      <c r="CB98" s="6"/>
      <c r="CC98" s="5"/>
      <c r="CD98" s="5"/>
      <c r="CE98" s="5"/>
      <c r="CF98" s="5"/>
      <c r="CG98" s="5"/>
      <c r="CH98" s="5"/>
      <c r="CI98" s="78"/>
      <c r="CJ98" s="5"/>
      <c r="CK98" s="5"/>
      <c r="CL98" s="5"/>
      <c r="CM98" s="5"/>
      <c r="CN98" s="5"/>
      <c r="CO98" s="5"/>
      <c r="CP98" s="5"/>
      <c r="CQ98" s="5"/>
      <c r="CR98" s="5"/>
      <c r="CS98" s="5"/>
      <c r="CT98" s="5"/>
      <c r="CU98" s="5"/>
      <c r="CV98" s="5"/>
      <c r="CW98" s="5"/>
      <c r="CX98" s="2"/>
    </row>
    <row r="99" spans="1:102" ht="5.25" customHeight="1" x14ac:dyDescent="0.2">
      <c r="A99" s="64"/>
      <c r="B99" s="4"/>
      <c r="C99" s="31"/>
      <c r="D99" s="6"/>
      <c r="E99" s="5"/>
      <c r="F99" s="6"/>
      <c r="G99" s="6"/>
      <c r="H99" s="6"/>
      <c r="I99" s="5"/>
      <c r="J99" s="6"/>
      <c r="K99" s="5"/>
      <c r="L99" s="5"/>
      <c r="M99" s="5"/>
      <c r="N99" s="5"/>
      <c r="O99" s="5"/>
      <c r="P99" s="5"/>
      <c r="Q99" s="5"/>
      <c r="R99" s="6"/>
      <c r="S99" s="5"/>
      <c r="T99" s="6"/>
      <c r="U99" s="6"/>
      <c r="V99" s="6"/>
      <c r="W99" s="5"/>
      <c r="X99" s="6"/>
      <c r="Y99" s="5"/>
      <c r="Z99" s="5"/>
      <c r="AA99" s="5"/>
      <c r="AB99" s="5"/>
      <c r="AC99" s="5"/>
      <c r="AD99" s="5"/>
      <c r="AE99" s="5"/>
      <c r="AF99" s="6"/>
      <c r="AG99" s="5"/>
      <c r="AH99" s="6"/>
      <c r="AI99" s="6"/>
      <c r="AJ99" s="6"/>
      <c r="AK99" s="5"/>
      <c r="AL99" s="6"/>
      <c r="AM99" s="5"/>
      <c r="AN99" s="5"/>
      <c r="AO99" s="5"/>
      <c r="AP99" s="5"/>
      <c r="AQ99" s="5"/>
      <c r="AR99" s="5"/>
      <c r="AS99" s="5"/>
      <c r="AT99" s="6"/>
      <c r="AU99" s="5"/>
      <c r="AV99" s="6"/>
      <c r="AW99" s="6"/>
      <c r="AX99" s="6"/>
      <c r="AY99" s="5"/>
      <c r="AZ99" s="6"/>
      <c r="BA99" s="5"/>
      <c r="BB99" s="5"/>
      <c r="BC99" s="5"/>
      <c r="BD99" s="5"/>
      <c r="BE99" s="5"/>
      <c r="BF99" s="5"/>
      <c r="BG99" s="78"/>
      <c r="BH99" s="6"/>
      <c r="BI99" s="5"/>
      <c r="BJ99" s="6"/>
      <c r="BK99" s="6"/>
      <c r="BL99" s="6"/>
      <c r="BM99" s="5"/>
      <c r="BN99" s="6"/>
      <c r="BO99" s="5"/>
      <c r="BP99" s="5"/>
      <c r="BQ99" s="5"/>
      <c r="BR99" s="5"/>
      <c r="BS99" s="5"/>
      <c r="BT99" s="5"/>
      <c r="BU99" s="78"/>
      <c r="BV99" s="6"/>
      <c r="BW99" s="5"/>
      <c r="BX99" s="6"/>
      <c r="BY99" s="6"/>
      <c r="BZ99" s="6"/>
      <c r="CA99" s="5"/>
      <c r="CB99" s="6"/>
      <c r="CC99" s="5"/>
      <c r="CD99" s="5"/>
      <c r="CE99" s="5"/>
      <c r="CF99" s="5"/>
      <c r="CG99" s="5"/>
      <c r="CH99" s="5"/>
      <c r="CI99" s="78"/>
      <c r="CJ99" s="5"/>
      <c r="CK99" s="5"/>
      <c r="CL99" s="5"/>
      <c r="CM99" s="5"/>
      <c r="CN99" s="5"/>
      <c r="CO99" s="5"/>
      <c r="CP99" s="5"/>
      <c r="CQ99" s="5"/>
      <c r="CR99" s="5"/>
      <c r="CS99" s="5"/>
      <c r="CT99" s="5"/>
      <c r="CU99" s="5"/>
      <c r="CV99" s="5"/>
      <c r="CW99" s="5"/>
      <c r="CX99" s="3"/>
    </row>
    <row r="101" spans="1:102" ht="12.75" x14ac:dyDescent="0.2">
      <c r="A101" s="83" t="s">
        <v>2</v>
      </c>
      <c r="B101" s="83"/>
      <c r="C101" s="83"/>
      <c r="D101" s="83"/>
      <c r="E101" s="83"/>
      <c r="F101" s="83"/>
      <c r="G101" s="83"/>
      <c r="H101" s="83"/>
      <c r="I101" s="83"/>
      <c r="J101" s="83"/>
      <c r="K101" s="83"/>
      <c r="L101" s="83"/>
      <c r="M101" s="83"/>
      <c r="N101" s="83"/>
      <c r="O101" s="83"/>
      <c r="P101" s="83"/>
      <c r="Q101" s="83"/>
      <c r="R101" s="83"/>
      <c r="S101" s="83"/>
      <c r="T101" s="83"/>
      <c r="U101" s="83"/>
      <c r="V101" s="83"/>
      <c r="W101" s="83"/>
      <c r="X101" s="83"/>
      <c r="Y101" s="83"/>
      <c r="Z101" s="83"/>
      <c r="AA101" s="83"/>
      <c r="AB101" s="83"/>
      <c r="AC101" s="83"/>
      <c r="AD101" s="83"/>
      <c r="AE101" s="83"/>
      <c r="AF101" s="83"/>
      <c r="AG101" s="83"/>
      <c r="AH101" s="83"/>
      <c r="AI101" s="83"/>
      <c r="AJ101" s="83"/>
      <c r="AK101" s="83"/>
      <c r="AL101" s="83"/>
      <c r="AM101" s="83"/>
      <c r="AN101" s="83"/>
      <c r="AO101" s="83"/>
      <c r="AP101" s="83"/>
      <c r="AQ101" s="83"/>
      <c r="AR101" s="83"/>
      <c r="AS101" s="83"/>
    </row>
    <row r="102" spans="1:102" ht="12.75" x14ac:dyDescent="0.2">
      <c r="A102" s="83" t="s">
        <v>3</v>
      </c>
      <c r="B102" s="83"/>
      <c r="C102" s="83"/>
      <c r="D102" s="83"/>
      <c r="E102" s="83"/>
      <c r="F102" s="83"/>
      <c r="G102" s="83"/>
      <c r="H102" s="83"/>
      <c r="I102" s="83"/>
      <c r="J102" s="83"/>
      <c r="K102" s="83"/>
      <c r="L102" s="83"/>
      <c r="M102" s="83"/>
      <c r="N102" s="83"/>
      <c r="O102" s="83"/>
      <c r="P102" s="83"/>
      <c r="Q102" s="83"/>
      <c r="R102" s="83"/>
      <c r="S102" s="83"/>
      <c r="T102" s="83"/>
      <c r="U102" s="83"/>
      <c r="V102" s="83"/>
      <c r="W102" s="83"/>
      <c r="X102" s="83"/>
      <c r="Y102" s="83"/>
      <c r="Z102" s="83"/>
      <c r="AA102" s="83"/>
      <c r="AB102" s="83"/>
      <c r="AC102" s="83"/>
      <c r="AD102" s="83"/>
      <c r="AE102" s="83"/>
      <c r="AF102" s="83"/>
      <c r="AG102" s="83"/>
      <c r="AH102" s="83"/>
      <c r="AI102" s="83"/>
      <c r="AJ102" s="83"/>
      <c r="AK102" s="83"/>
      <c r="AL102" s="83"/>
      <c r="AM102" s="83"/>
      <c r="AN102" s="83"/>
      <c r="AO102" s="83"/>
      <c r="AP102" s="83"/>
      <c r="AQ102" s="83"/>
      <c r="AR102" s="83"/>
      <c r="AS102" s="83"/>
    </row>
    <row r="103" spans="1:102" ht="12.75" x14ac:dyDescent="0.2">
      <c r="A103" s="84" t="s">
        <v>114</v>
      </c>
      <c r="B103" s="84"/>
      <c r="C103" s="84"/>
      <c r="D103" s="84"/>
      <c r="E103" s="84"/>
      <c r="F103" s="84"/>
      <c r="G103" s="84"/>
      <c r="H103" s="84"/>
      <c r="I103" s="84"/>
      <c r="J103" s="84"/>
      <c r="K103" s="84"/>
      <c r="L103" s="84"/>
      <c r="M103" s="84"/>
      <c r="N103" s="84"/>
      <c r="O103" s="84"/>
      <c r="P103" s="84"/>
      <c r="Q103" s="84"/>
      <c r="R103" s="84"/>
      <c r="S103" s="84"/>
      <c r="T103" s="84"/>
      <c r="U103" s="84"/>
      <c r="V103" s="84"/>
      <c r="W103" s="84"/>
      <c r="X103" s="84"/>
      <c r="Y103" s="84"/>
      <c r="Z103" s="84"/>
      <c r="AA103" s="84"/>
      <c r="AB103" s="84"/>
      <c r="AC103" s="84"/>
      <c r="AD103" s="84"/>
      <c r="AE103" s="84"/>
      <c r="AF103" s="84"/>
      <c r="AG103" s="84"/>
      <c r="AH103" s="84"/>
      <c r="AI103" s="84"/>
      <c r="AJ103" s="84"/>
      <c r="AK103" s="84"/>
      <c r="AL103" s="84"/>
      <c r="AM103" s="84"/>
      <c r="AN103" s="84"/>
      <c r="AO103" s="84"/>
      <c r="AP103" s="84"/>
      <c r="AQ103" s="84"/>
      <c r="AR103" s="84"/>
      <c r="AS103" s="84"/>
    </row>
    <row r="104" spans="1:102" ht="12.75" x14ac:dyDescent="0.2">
      <c r="A104" s="84" t="s">
        <v>98</v>
      </c>
      <c r="B104" s="84"/>
      <c r="C104" s="84"/>
      <c r="D104" s="84"/>
      <c r="E104" s="84"/>
      <c r="F104" s="84"/>
      <c r="G104" s="84"/>
      <c r="H104" s="84"/>
      <c r="I104" s="84"/>
      <c r="J104" s="84"/>
      <c r="K104" s="84"/>
      <c r="L104" s="84"/>
      <c r="M104" s="84"/>
      <c r="N104" s="84"/>
      <c r="O104" s="84"/>
      <c r="P104" s="84"/>
      <c r="Q104" s="84"/>
      <c r="R104" s="84"/>
      <c r="S104" s="84"/>
      <c r="T104" s="84"/>
      <c r="U104" s="84"/>
      <c r="V104" s="84"/>
      <c r="W104" s="84"/>
      <c r="X104" s="84"/>
      <c r="Y104" s="84"/>
      <c r="Z104" s="84"/>
      <c r="AA104" s="84"/>
      <c r="AB104" s="84"/>
      <c r="AC104" s="84"/>
      <c r="AD104" s="84"/>
      <c r="AE104" s="84"/>
      <c r="AF104" s="84"/>
      <c r="AG104" s="84"/>
      <c r="AH104" s="84"/>
      <c r="AI104" s="84"/>
      <c r="AJ104" s="84"/>
      <c r="AK104" s="84"/>
      <c r="AL104" s="84"/>
      <c r="AM104" s="84"/>
      <c r="AN104" s="84"/>
      <c r="AO104" s="84"/>
      <c r="AP104" s="84"/>
      <c r="AQ104" s="84"/>
      <c r="AR104" s="84"/>
      <c r="AS104" s="84"/>
    </row>
    <row r="105" spans="1:102" ht="12.75" x14ac:dyDescent="0.2">
      <c r="A105" s="84" t="s">
        <v>115</v>
      </c>
      <c r="B105" s="84"/>
      <c r="C105" s="84"/>
      <c r="D105" s="84"/>
      <c r="E105" s="84"/>
      <c r="F105" s="84"/>
      <c r="G105" s="84"/>
      <c r="H105" s="84"/>
      <c r="I105" s="84"/>
      <c r="J105" s="84"/>
      <c r="K105" s="84"/>
      <c r="L105" s="84"/>
      <c r="M105" s="84"/>
      <c r="N105" s="84"/>
      <c r="O105" s="84"/>
      <c r="P105" s="84"/>
      <c r="Q105" s="84"/>
      <c r="R105" s="84"/>
      <c r="S105" s="84"/>
      <c r="T105" s="84"/>
      <c r="U105" s="84"/>
      <c r="V105" s="84"/>
      <c r="W105" s="84"/>
      <c r="X105" s="84"/>
      <c r="Y105" s="84"/>
      <c r="Z105" s="84"/>
      <c r="AA105" s="84"/>
      <c r="AB105" s="84"/>
      <c r="AC105" s="84"/>
      <c r="AD105" s="84"/>
      <c r="AE105" s="84"/>
      <c r="AF105" s="84"/>
      <c r="AG105" s="84"/>
      <c r="AH105" s="84"/>
      <c r="AI105" s="84"/>
      <c r="AJ105" s="84"/>
      <c r="AK105" s="84"/>
      <c r="AL105" s="84"/>
      <c r="AM105" s="84"/>
      <c r="AN105" s="84"/>
      <c r="AO105" s="84"/>
      <c r="AP105" s="84"/>
      <c r="AQ105" s="84"/>
      <c r="AR105" s="84"/>
      <c r="AS105" s="84"/>
    </row>
    <row r="106" spans="1:102" ht="12.75" x14ac:dyDescent="0.2">
      <c r="A106" s="84" t="s">
        <v>106</v>
      </c>
      <c r="B106" s="84"/>
      <c r="C106" s="84"/>
      <c r="D106" s="84"/>
      <c r="E106" s="84"/>
      <c r="F106" s="84"/>
      <c r="G106" s="84"/>
      <c r="H106" s="84"/>
      <c r="I106" s="84"/>
      <c r="J106" s="84"/>
      <c r="K106" s="84"/>
      <c r="L106" s="84"/>
      <c r="M106" s="84"/>
      <c r="N106" s="84"/>
      <c r="O106" s="84"/>
      <c r="P106" s="84"/>
      <c r="Q106" s="84"/>
      <c r="R106" s="84"/>
      <c r="S106" s="84"/>
      <c r="T106" s="84"/>
      <c r="U106" s="84"/>
      <c r="V106" s="84"/>
      <c r="W106" s="84"/>
      <c r="X106" s="84"/>
      <c r="Y106" s="84"/>
      <c r="Z106" s="84"/>
      <c r="AA106" s="84"/>
      <c r="AB106" s="84"/>
      <c r="AC106" s="84"/>
      <c r="AD106" s="84"/>
      <c r="AE106" s="84"/>
      <c r="AF106" s="84"/>
      <c r="AG106" s="84"/>
      <c r="AH106" s="84"/>
      <c r="AI106" s="84"/>
      <c r="AJ106" s="84"/>
      <c r="AK106" s="84"/>
      <c r="AL106" s="84"/>
      <c r="AM106" s="84"/>
      <c r="AN106" s="84"/>
      <c r="AO106" s="84"/>
      <c r="AP106" s="84"/>
      <c r="AQ106" s="84"/>
      <c r="AR106" s="84"/>
      <c r="AS106" s="84"/>
    </row>
    <row r="107" spans="1:102" ht="12.75" x14ac:dyDescent="0.2">
      <c r="A107" s="82" t="s">
        <v>116</v>
      </c>
      <c r="B107" s="82"/>
      <c r="C107" s="82"/>
      <c r="D107" s="82"/>
      <c r="E107" s="82"/>
      <c r="F107" s="82"/>
      <c r="G107" s="82"/>
      <c r="H107" s="82"/>
      <c r="I107" s="82"/>
      <c r="J107" s="82"/>
      <c r="K107" s="82"/>
      <c r="L107" s="82"/>
      <c r="M107" s="82"/>
      <c r="N107" s="82"/>
      <c r="O107" s="82"/>
      <c r="P107" s="82"/>
      <c r="Q107" s="82"/>
      <c r="R107" s="82"/>
      <c r="S107" s="82"/>
      <c r="T107" s="82"/>
      <c r="U107" s="82"/>
      <c r="V107" s="82"/>
      <c r="W107" s="82"/>
      <c r="X107" s="82"/>
      <c r="Y107" s="82"/>
      <c r="Z107" s="82"/>
      <c r="AA107" s="82"/>
      <c r="AB107" s="82"/>
      <c r="AC107" s="82"/>
      <c r="AD107" s="82"/>
      <c r="AE107" s="82"/>
      <c r="AF107" s="82"/>
      <c r="AG107" s="82"/>
      <c r="AH107" s="82"/>
      <c r="AI107" s="82"/>
      <c r="AJ107" s="82"/>
      <c r="AK107" s="82"/>
      <c r="AL107" s="82"/>
      <c r="AM107" s="82"/>
      <c r="AN107" s="82"/>
      <c r="AO107" s="82"/>
      <c r="AP107" s="82"/>
      <c r="AQ107" s="82"/>
      <c r="AR107" s="82"/>
      <c r="AS107" s="82"/>
    </row>
  </sheetData>
  <mergeCells count="43">
    <mergeCell ref="A12:AS12"/>
    <mergeCell ref="A14:A17"/>
    <mergeCell ref="B14:B17"/>
    <mergeCell ref="D16:J16"/>
    <mergeCell ref="K16:Q16"/>
    <mergeCell ref="AM16:AS16"/>
    <mergeCell ref="AF14:CI14"/>
    <mergeCell ref="A4:AS4"/>
    <mergeCell ref="A5:AS5"/>
    <mergeCell ref="A6:AS6"/>
    <mergeCell ref="A7:AS7"/>
    <mergeCell ref="R16:X16"/>
    <mergeCell ref="C14:C17"/>
    <mergeCell ref="D14:Q15"/>
    <mergeCell ref="A11:AE11"/>
    <mergeCell ref="R14:AE14"/>
    <mergeCell ref="AF15:AS15"/>
    <mergeCell ref="AF16:AL16"/>
    <mergeCell ref="A8:AS8"/>
    <mergeCell ref="A10:AS10"/>
    <mergeCell ref="A9:AS9"/>
    <mergeCell ref="Y16:AE16"/>
    <mergeCell ref="R15:AE15"/>
    <mergeCell ref="CX14:CX17"/>
    <mergeCell ref="AT15:BG15"/>
    <mergeCell ref="AT16:AZ16"/>
    <mergeCell ref="BA16:BG16"/>
    <mergeCell ref="CJ16:CP16"/>
    <mergeCell ref="CQ16:CW16"/>
    <mergeCell ref="CJ14:CW15"/>
    <mergeCell ref="BO16:BU16"/>
    <mergeCell ref="BV15:CI15"/>
    <mergeCell ref="BV16:CB16"/>
    <mergeCell ref="CC16:CI16"/>
    <mergeCell ref="BH15:BU15"/>
    <mergeCell ref="BH16:BN16"/>
    <mergeCell ref="A107:AS107"/>
    <mergeCell ref="A101:AS101"/>
    <mergeCell ref="A102:AS102"/>
    <mergeCell ref="A103:AS103"/>
    <mergeCell ref="A104:AS104"/>
    <mergeCell ref="A105:AS105"/>
    <mergeCell ref="A106:AS106"/>
  </mergeCells>
  <phoneticPr fontId="11" type="noConversion"/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 ИПР 2 2021-2025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Сергей Анатольевич</cp:lastModifiedBy>
  <cp:lastPrinted>2017-06-07T08:25:04Z</cp:lastPrinted>
  <dcterms:created xsi:type="dcterms:W3CDTF">2004-09-19T06:34:55Z</dcterms:created>
  <dcterms:modified xsi:type="dcterms:W3CDTF">2025-04-16T08:12:06Z</dcterms:modified>
</cp:coreProperties>
</file>